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1282CF80-8A76-40FC-8251-063103D99717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5" i="1" l="1"/>
  <c r="L25" i="1"/>
  <c r="K25" i="1"/>
  <c r="J25" i="1"/>
  <c r="I25" i="1"/>
  <c r="H25" i="1"/>
  <c r="G25" i="1"/>
  <c r="F25" i="1"/>
  <c r="E25" i="1"/>
  <c r="D25" i="1"/>
  <c r="M20" i="1"/>
  <c r="L20" i="1"/>
  <c r="K20" i="1"/>
  <c r="J20" i="1"/>
  <c r="I20" i="1"/>
  <c r="H20" i="1"/>
  <c r="G20" i="1"/>
  <c r="F20" i="1"/>
  <c r="E20" i="1"/>
  <c r="D20" i="1"/>
  <c r="M17" i="1"/>
  <c r="L17" i="1"/>
  <c r="K17" i="1"/>
  <c r="J17" i="1"/>
  <c r="I17" i="1"/>
  <c r="H17" i="1"/>
  <c r="G17" i="1"/>
  <c r="F17" i="1"/>
  <c r="E17" i="1"/>
  <c r="D17" i="1"/>
  <c r="M10" i="1"/>
  <c r="M26" i="1" s="1"/>
  <c r="L10" i="1"/>
  <c r="L26" i="1" s="1"/>
  <c r="K10" i="1"/>
  <c r="K26" i="1" s="1"/>
  <c r="J10" i="1"/>
  <c r="J26" i="1" s="1"/>
  <c r="I10" i="1"/>
  <c r="I26" i="1" s="1"/>
  <c r="H10" i="1"/>
  <c r="H26" i="1" s="1"/>
  <c r="G10" i="1"/>
  <c r="G26" i="1" s="1"/>
  <c r="F10" i="1"/>
  <c r="F26" i="1" s="1"/>
  <c r="E10" i="1"/>
  <c r="E26" i="1" s="1"/>
  <c r="D10" i="1"/>
  <c r="D26" i="1" s="1"/>
</calcChain>
</file>

<file path=xl/sharedStrings.xml><?xml version="1.0" encoding="utf-8"?>
<sst xmlns="http://schemas.openxmlformats.org/spreadsheetml/2006/main" count="40" uniqueCount="30">
  <si>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</si>
  <si>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</si>
  <si>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</si>
  <si>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</si>
  <si>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</si>
  <si>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</si>
  <si>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</si>
  <si>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</si>
  <si>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</si>
  <si>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Каша ячневая молочная</t>
  </si>
  <si>
    <t>Батон нарезной</t>
  </si>
  <si>
    <t>Сыр</t>
  </si>
  <si>
    <t>Какао с молоком</t>
  </si>
  <si>
    <t>Всего завтрак</t>
  </si>
  <si>
    <t>Суп из овощей со сметаной</t>
  </si>
  <si>
    <t>Плов из отварной говядины</t>
  </si>
  <si>
    <t>Салат из свеклы и зеленого горошка</t>
  </si>
  <si>
    <t>Компот из кураги</t>
  </si>
  <si>
    <t>Хлеб пшеничный</t>
  </si>
  <si>
    <t>Хлеб ржано-пшеничный</t>
  </si>
  <si>
    <t>Всего обед</t>
  </si>
  <si>
    <t>Коржик молочный</t>
  </si>
  <si>
    <t>Кисломолочный продукт</t>
  </si>
  <si>
    <t>Всего полдник</t>
  </si>
  <si>
    <t>Рыба запеченная с картофелем по-русски</t>
  </si>
  <si>
    <t>Чай сладкий</t>
  </si>
  <si>
    <t>Всего ужин</t>
  </si>
  <si>
    <t>Итого за день</t>
  </si>
  <si>
    <t>МБДОУ д/с № 163" Рябинка"</t>
  </si>
  <si>
    <t>11.08.2026г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</si>
</sst>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tabSelected="1" workbookViewId="0">
      <selection activeCell="A4" sqref="A4"/>
    </sheetView>
  </sheetViews>
  <sheetFormatPr defaultRowHeight="14.4" x14ac:dyDescent="0.3"/>
  <cols>
    <col min="3" max="3" width="16.109375" customWidth="1"/>
  </cols>
  <sheetData>
    <row r="2" spans="2:13" x14ac:dyDescent="0.3">
      <c r="C2" t="s">
        <v>28</v>
      </c>
      <c r="F2" t="s">
        <v>29</v>
      </c>
    </row>
    <row r="3" spans="2:13" x14ac:dyDescent="0.3"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27.6" x14ac:dyDescent="0.3">
      <c r="B4" s="1"/>
      <c r="C4" s="3" t="s">
        <v>0</v>
      </c>
      <c r="D4" s="4" t="s">
        <v>1</v>
      </c>
      <c r="E4" s="5"/>
      <c r="F4" s="4" t="s">
        <v>2</v>
      </c>
      <c r="G4" s="5"/>
      <c r="H4" s="4" t="s">
        <v>3</v>
      </c>
      <c r="I4" s="5"/>
      <c r="J4" s="4" t="s">
        <v>4</v>
      </c>
      <c r="K4" s="5"/>
      <c r="L4" s="4" t="s">
        <v>5</v>
      </c>
      <c r="M4" s="5"/>
    </row>
    <row r="5" spans="2:13" x14ac:dyDescent="0.3">
      <c r="B5" s="1"/>
      <c r="C5" s="6" t="s">
        <v>6</v>
      </c>
      <c r="D5" s="7" t="s">
        <v>7</v>
      </c>
      <c r="E5" s="8" t="s">
        <v>8</v>
      </c>
      <c r="F5" s="8" t="s">
        <v>7</v>
      </c>
      <c r="G5" s="8" t="s">
        <v>8</v>
      </c>
      <c r="H5" s="8" t="s">
        <v>7</v>
      </c>
      <c r="I5" s="8" t="s">
        <v>8</v>
      </c>
      <c r="J5" s="8" t="s">
        <v>7</v>
      </c>
      <c r="K5" s="8" t="s">
        <v>8</v>
      </c>
      <c r="L5" s="8" t="s">
        <v>7</v>
      </c>
      <c r="M5" s="8" t="s">
        <v>8</v>
      </c>
    </row>
    <row r="6" spans="2:13" ht="37.200000000000003" customHeight="1" x14ac:dyDescent="0.3">
      <c r="B6" s="1"/>
      <c r="C6" s="6" t="s">
        <v>9</v>
      </c>
      <c r="D6" s="8">
        <v>160</v>
      </c>
      <c r="E6" s="8">
        <v>180</v>
      </c>
      <c r="F6" s="8">
        <v>5.6</v>
      </c>
      <c r="G6" s="8">
        <v>7.4</v>
      </c>
      <c r="H6" s="8">
        <v>6</v>
      </c>
      <c r="I6" s="8">
        <v>8</v>
      </c>
      <c r="J6" s="8">
        <v>27.4</v>
      </c>
      <c r="K6" s="8">
        <v>36.5</v>
      </c>
      <c r="L6" s="8">
        <v>181</v>
      </c>
      <c r="M6" s="8">
        <v>241</v>
      </c>
    </row>
    <row r="7" spans="2:13" ht="27.6" x14ac:dyDescent="0.3">
      <c r="B7" s="1"/>
      <c r="C7" s="8" t="s">
        <v>10</v>
      </c>
      <c r="D7" s="8">
        <v>30</v>
      </c>
      <c r="E7" s="8">
        <v>40</v>
      </c>
      <c r="F7" s="9">
        <v>5</v>
      </c>
      <c r="G7" s="9">
        <v>7.9</v>
      </c>
      <c r="H7" s="9">
        <v>3</v>
      </c>
      <c r="I7" s="9">
        <v>4.75</v>
      </c>
      <c r="J7" s="9">
        <v>14.5</v>
      </c>
      <c r="K7" s="9">
        <v>24.2</v>
      </c>
      <c r="L7" s="9">
        <v>135</v>
      </c>
      <c r="M7" s="9">
        <v>172</v>
      </c>
    </row>
    <row r="8" spans="2:13" x14ac:dyDescent="0.3">
      <c r="B8" s="1"/>
      <c r="C8" s="8" t="s">
        <v>11</v>
      </c>
      <c r="D8" s="8">
        <v>10</v>
      </c>
      <c r="E8" s="8">
        <v>15</v>
      </c>
      <c r="F8" s="10"/>
      <c r="G8" s="10"/>
      <c r="H8" s="10"/>
      <c r="I8" s="10"/>
      <c r="J8" s="10"/>
      <c r="K8" s="10"/>
      <c r="L8" s="10"/>
      <c r="M8" s="10"/>
    </row>
    <row r="9" spans="2:13" ht="27.6" x14ac:dyDescent="0.3">
      <c r="B9" s="1"/>
      <c r="C9" s="8" t="s">
        <v>12</v>
      </c>
      <c r="D9" s="8">
        <v>160</v>
      </c>
      <c r="E9" s="8">
        <v>180</v>
      </c>
      <c r="F9" s="8">
        <v>2.1</v>
      </c>
      <c r="G9" s="8">
        <v>2.8</v>
      </c>
      <c r="H9" s="8">
        <v>1.7</v>
      </c>
      <c r="I9" s="8">
        <v>2.2000000000000002</v>
      </c>
      <c r="J9" s="8">
        <v>11</v>
      </c>
      <c r="K9" s="8">
        <v>14.8</v>
      </c>
      <c r="L9" s="8">
        <v>66</v>
      </c>
      <c r="M9" s="8">
        <v>87</v>
      </c>
    </row>
    <row r="10" spans="2:13" ht="27.6" x14ac:dyDescent="0.3">
      <c r="B10" s="1"/>
      <c r="C10" s="11" t="s">
        <v>13</v>
      </c>
      <c r="D10" s="11">
        <f t="shared" ref="D10:M10" si="0">SUM(D6:D9)</f>
        <v>360</v>
      </c>
      <c r="E10" s="11">
        <f t="shared" si="0"/>
        <v>415</v>
      </c>
      <c r="F10" s="11">
        <f t="shared" si="0"/>
        <v>12.7</v>
      </c>
      <c r="G10" s="11">
        <f t="shared" si="0"/>
        <v>18.100000000000001</v>
      </c>
      <c r="H10" s="11">
        <f t="shared" si="0"/>
        <v>10.7</v>
      </c>
      <c r="I10" s="11">
        <f t="shared" si="0"/>
        <v>14.95</v>
      </c>
      <c r="J10" s="11">
        <f t="shared" si="0"/>
        <v>52.9</v>
      </c>
      <c r="K10" s="11">
        <f t="shared" si="0"/>
        <v>75.5</v>
      </c>
      <c r="L10" s="11">
        <f t="shared" si="0"/>
        <v>382</v>
      </c>
      <c r="M10" s="11">
        <f t="shared" si="0"/>
        <v>500</v>
      </c>
    </row>
    <row r="11" spans="2:13" ht="39.6" customHeight="1" x14ac:dyDescent="0.3">
      <c r="B11" s="1"/>
      <c r="C11" s="8" t="s">
        <v>14</v>
      </c>
      <c r="D11" s="8">
        <v>160</v>
      </c>
      <c r="E11" s="8">
        <v>180</v>
      </c>
      <c r="F11" s="8">
        <v>1</v>
      </c>
      <c r="G11" s="8">
        <v>1.4</v>
      </c>
      <c r="H11" s="8">
        <v>2.9</v>
      </c>
      <c r="I11" s="8">
        <v>4.0999999999999996</v>
      </c>
      <c r="J11" s="8">
        <v>7</v>
      </c>
      <c r="K11" s="8">
        <v>9.4</v>
      </c>
      <c r="L11" s="8">
        <v>69</v>
      </c>
      <c r="M11" s="8">
        <v>85</v>
      </c>
    </row>
    <row r="12" spans="2:13" ht="48.6" customHeight="1" x14ac:dyDescent="0.3">
      <c r="B12" s="1"/>
      <c r="C12" s="8" t="s">
        <v>15</v>
      </c>
      <c r="D12" s="8">
        <v>160</v>
      </c>
      <c r="E12" s="8">
        <v>180</v>
      </c>
      <c r="F12" s="8">
        <v>5.6</v>
      </c>
      <c r="G12" s="8">
        <v>7.1</v>
      </c>
      <c r="H12" s="8">
        <v>4.5999999999999996</v>
      </c>
      <c r="I12" s="8">
        <v>5.8</v>
      </c>
      <c r="J12" s="8">
        <v>32.700000000000003</v>
      </c>
      <c r="K12" s="8">
        <v>44.2</v>
      </c>
      <c r="L12" s="8">
        <v>200</v>
      </c>
      <c r="M12" s="8">
        <v>260</v>
      </c>
    </row>
    <row r="13" spans="2:13" ht="42.6" customHeight="1" x14ac:dyDescent="0.3">
      <c r="B13" s="1"/>
      <c r="C13" s="8" t="s">
        <v>16</v>
      </c>
      <c r="D13" s="8">
        <v>40</v>
      </c>
      <c r="E13" s="8">
        <v>50</v>
      </c>
      <c r="F13" s="8">
        <v>0.48</v>
      </c>
      <c r="G13" s="8">
        <v>0.6</v>
      </c>
      <c r="H13" s="8">
        <v>4.16</v>
      </c>
      <c r="I13" s="8">
        <v>5.2</v>
      </c>
      <c r="J13" s="8">
        <v>2.6</v>
      </c>
      <c r="K13" s="8">
        <v>3.25</v>
      </c>
      <c r="L13" s="8">
        <v>65</v>
      </c>
      <c r="M13" s="8">
        <v>74</v>
      </c>
    </row>
    <row r="14" spans="2:13" ht="26.4" customHeight="1" x14ac:dyDescent="0.3">
      <c r="B14" s="1"/>
      <c r="C14" s="8" t="s">
        <v>17</v>
      </c>
      <c r="D14" s="8">
        <v>160</v>
      </c>
      <c r="E14" s="8">
        <v>180</v>
      </c>
      <c r="F14" s="8">
        <v>0.1</v>
      </c>
      <c r="G14" s="8">
        <v>0.2</v>
      </c>
      <c r="H14" s="8">
        <v>0.1</v>
      </c>
      <c r="I14" s="8">
        <v>0.1</v>
      </c>
      <c r="J14" s="8">
        <v>12.9</v>
      </c>
      <c r="K14" s="8">
        <v>17.2</v>
      </c>
      <c r="L14" s="8">
        <v>58</v>
      </c>
      <c r="M14" s="8">
        <v>72</v>
      </c>
    </row>
    <row r="15" spans="2:13" ht="25.2" customHeight="1" x14ac:dyDescent="0.3">
      <c r="B15" s="1"/>
      <c r="C15" s="8" t="s">
        <v>18</v>
      </c>
      <c r="D15" s="8">
        <v>20</v>
      </c>
      <c r="E15" s="8">
        <v>30</v>
      </c>
      <c r="F15" s="8">
        <v>1.52</v>
      </c>
      <c r="G15" s="8">
        <v>2.7</v>
      </c>
      <c r="H15" s="8">
        <v>0.16</v>
      </c>
      <c r="I15" s="8">
        <v>1</v>
      </c>
      <c r="J15" s="8">
        <v>9.84</v>
      </c>
      <c r="K15" s="8">
        <v>14</v>
      </c>
      <c r="L15" s="8">
        <v>28</v>
      </c>
      <c r="M15" s="8">
        <v>46.7</v>
      </c>
    </row>
    <row r="16" spans="2:13" ht="37.200000000000003" customHeight="1" x14ac:dyDescent="0.3">
      <c r="B16" s="1"/>
      <c r="C16" s="8" t="s">
        <v>19</v>
      </c>
      <c r="D16" s="8">
        <v>20</v>
      </c>
      <c r="E16" s="8">
        <v>30</v>
      </c>
      <c r="F16" s="8">
        <v>2.5</v>
      </c>
      <c r="G16" s="8">
        <v>3.3</v>
      </c>
      <c r="H16" s="8">
        <v>0.5</v>
      </c>
      <c r="I16" s="8">
        <v>0.6</v>
      </c>
      <c r="J16" s="8">
        <v>18.899999999999999</v>
      </c>
      <c r="K16" s="8">
        <v>25.2</v>
      </c>
      <c r="L16" s="8">
        <v>90</v>
      </c>
      <c r="M16" s="8">
        <v>110</v>
      </c>
    </row>
    <row r="17" spans="2:13" ht="18" customHeight="1" x14ac:dyDescent="0.3">
      <c r="B17" s="1"/>
      <c r="C17" s="11" t="s">
        <v>20</v>
      </c>
      <c r="D17" s="11">
        <f t="shared" ref="D17:M17" si="1">SUM(D11:D16)</f>
        <v>560</v>
      </c>
      <c r="E17" s="11">
        <f t="shared" si="1"/>
        <v>650</v>
      </c>
      <c r="F17" s="11">
        <f t="shared" si="1"/>
        <v>11.2</v>
      </c>
      <c r="G17" s="11">
        <f t="shared" si="1"/>
        <v>15.3</v>
      </c>
      <c r="H17" s="11">
        <f t="shared" si="1"/>
        <v>12.42</v>
      </c>
      <c r="I17" s="11">
        <f t="shared" si="1"/>
        <v>16.799999999999997</v>
      </c>
      <c r="J17" s="11">
        <f t="shared" si="1"/>
        <v>83.94</v>
      </c>
      <c r="K17" s="11">
        <f t="shared" si="1"/>
        <v>113.25</v>
      </c>
      <c r="L17" s="11">
        <f t="shared" si="1"/>
        <v>510</v>
      </c>
      <c r="M17" s="11">
        <f t="shared" si="1"/>
        <v>647.70000000000005</v>
      </c>
    </row>
    <row r="18" spans="2:13" ht="33.6" customHeight="1" x14ac:dyDescent="0.3">
      <c r="B18" s="1"/>
      <c r="C18" s="8" t="s">
        <v>21</v>
      </c>
      <c r="D18" s="8">
        <v>50</v>
      </c>
      <c r="E18" s="8">
        <v>60</v>
      </c>
      <c r="F18" s="8">
        <v>2.2999999999999998</v>
      </c>
      <c r="G18" s="8">
        <v>2.8</v>
      </c>
      <c r="H18" s="8">
        <v>4.08</v>
      </c>
      <c r="I18" s="8">
        <v>4.9000000000000004</v>
      </c>
      <c r="J18" s="8">
        <v>20.66</v>
      </c>
      <c r="K18" s="8">
        <v>24.8</v>
      </c>
      <c r="L18" s="8">
        <v>196</v>
      </c>
      <c r="M18" s="8">
        <v>201</v>
      </c>
    </row>
    <row r="19" spans="2:13" ht="26.4" customHeight="1" x14ac:dyDescent="0.3">
      <c r="B19" s="1"/>
      <c r="C19" s="8" t="s">
        <v>22</v>
      </c>
      <c r="D19" s="8">
        <v>160</v>
      </c>
      <c r="E19" s="8">
        <v>180</v>
      </c>
      <c r="F19" s="8">
        <v>5.0999999999999996</v>
      </c>
      <c r="G19" s="8">
        <v>5.8</v>
      </c>
      <c r="H19" s="8">
        <v>0.02</v>
      </c>
      <c r="I19" s="8">
        <v>5.2</v>
      </c>
      <c r="J19" s="8">
        <v>6.8</v>
      </c>
      <c r="K19" s="8">
        <v>9</v>
      </c>
      <c r="L19" s="8">
        <v>152</v>
      </c>
      <c r="M19" s="8">
        <v>162</v>
      </c>
    </row>
    <row r="20" spans="2:13" ht="22.8" customHeight="1" x14ac:dyDescent="0.3">
      <c r="B20" s="1"/>
      <c r="C20" s="11" t="s">
        <v>23</v>
      </c>
      <c r="D20" s="11">
        <f t="shared" ref="D20:M20" si="2">SUM(D18:D19)</f>
        <v>210</v>
      </c>
      <c r="E20" s="11">
        <f t="shared" si="2"/>
        <v>240</v>
      </c>
      <c r="F20" s="11">
        <f t="shared" si="2"/>
        <v>7.3999999999999995</v>
      </c>
      <c r="G20" s="11">
        <f t="shared" si="2"/>
        <v>8.6</v>
      </c>
      <c r="H20" s="11">
        <f t="shared" si="2"/>
        <v>4.0999999999999996</v>
      </c>
      <c r="I20" s="11">
        <f t="shared" si="2"/>
        <v>10.100000000000001</v>
      </c>
      <c r="J20" s="11">
        <f t="shared" si="2"/>
        <v>27.46</v>
      </c>
      <c r="K20" s="11">
        <f t="shared" si="2"/>
        <v>33.799999999999997</v>
      </c>
      <c r="L20" s="11">
        <f t="shared" si="2"/>
        <v>348</v>
      </c>
      <c r="M20" s="11">
        <f t="shared" si="2"/>
        <v>363</v>
      </c>
    </row>
    <row r="21" spans="2:13" ht="41.4" x14ac:dyDescent="0.3">
      <c r="B21" s="1"/>
      <c r="C21" s="8" t="s">
        <v>24</v>
      </c>
      <c r="D21" s="8">
        <v>180</v>
      </c>
      <c r="E21" s="8">
        <v>200</v>
      </c>
      <c r="F21" s="8">
        <v>12</v>
      </c>
      <c r="G21" s="8">
        <v>13.3</v>
      </c>
      <c r="H21" s="8">
        <v>6.67</v>
      </c>
      <c r="I21" s="8">
        <v>7.41</v>
      </c>
      <c r="J21" s="8">
        <v>17.02</v>
      </c>
      <c r="K21" s="8">
        <v>18.91</v>
      </c>
      <c r="L21" s="8">
        <v>205</v>
      </c>
      <c r="M21" s="8">
        <v>224</v>
      </c>
    </row>
    <row r="22" spans="2:13" ht="27.6" x14ac:dyDescent="0.3">
      <c r="B22" s="1"/>
      <c r="C22" s="8" t="s">
        <v>25</v>
      </c>
      <c r="D22" s="8">
        <v>160</v>
      </c>
      <c r="E22" s="8">
        <v>180</v>
      </c>
      <c r="F22" s="8">
        <v>0.09</v>
      </c>
      <c r="G22" s="8">
        <v>0.1</v>
      </c>
      <c r="H22" s="8">
        <v>0.02</v>
      </c>
      <c r="I22" s="8">
        <v>0.03</v>
      </c>
      <c r="J22" s="8">
        <v>4.5999999999999996</v>
      </c>
      <c r="K22" s="8">
        <v>9.1</v>
      </c>
      <c r="L22" s="8">
        <v>19.5</v>
      </c>
      <c r="M22" s="8">
        <v>26.1</v>
      </c>
    </row>
    <row r="23" spans="2:13" ht="27.6" customHeight="1" x14ac:dyDescent="0.3">
      <c r="B23" s="1"/>
      <c r="C23" s="8" t="s">
        <v>18</v>
      </c>
      <c r="D23" s="8">
        <v>20</v>
      </c>
      <c r="E23" s="8">
        <v>25</v>
      </c>
      <c r="F23" s="8">
        <v>1.52</v>
      </c>
      <c r="G23" s="8">
        <v>2.5</v>
      </c>
      <c r="H23" s="8">
        <v>0.16</v>
      </c>
      <c r="I23" s="8">
        <v>0.9</v>
      </c>
      <c r="J23" s="8">
        <v>9.84</v>
      </c>
      <c r="K23" s="8">
        <v>12</v>
      </c>
      <c r="L23" s="8">
        <v>28</v>
      </c>
      <c r="M23" s="8">
        <v>44.7</v>
      </c>
    </row>
    <row r="24" spans="2:13" ht="31.2" customHeight="1" x14ac:dyDescent="0.3">
      <c r="B24" s="1"/>
      <c r="C24" s="8" t="s">
        <v>19</v>
      </c>
      <c r="D24" s="8">
        <v>20</v>
      </c>
      <c r="E24" s="8">
        <v>25</v>
      </c>
      <c r="F24" s="8">
        <v>2.5</v>
      </c>
      <c r="G24" s="8">
        <v>3</v>
      </c>
      <c r="H24" s="8">
        <v>0.5</v>
      </c>
      <c r="I24" s="8">
        <v>0.55000000000000004</v>
      </c>
      <c r="J24" s="8">
        <v>18.899999999999999</v>
      </c>
      <c r="K24" s="8">
        <v>23.4</v>
      </c>
      <c r="L24" s="8">
        <v>90</v>
      </c>
      <c r="M24" s="8">
        <v>100</v>
      </c>
    </row>
    <row r="25" spans="2:13" ht="22.8" customHeight="1" x14ac:dyDescent="0.3">
      <c r="B25" s="1"/>
      <c r="C25" s="11" t="s">
        <v>26</v>
      </c>
      <c r="D25" s="11">
        <f t="shared" ref="D25:M25" si="3">SUM(D21:D24)</f>
        <v>380</v>
      </c>
      <c r="E25" s="11">
        <f t="shared" si="3"/>
        <v>430</v>
      </c>
      <c r="F25" s="11">
        <f t="shared" si="3"/>
        <v>16.11</v>
      </c>
      <c r="G25" s="11">
        <f t="shared" si="3"/>
        <v>18.899999999999999</v>
      </c>
      <c r="H25" s="11">
        <f t="shared" si="3"/>
        <v>7.35</v>
      </c>
      <c r="I25" s="11">
        <f t="shared" si="3"/>
        <v>8.89</v>
      </c>
      <c r="J25" s="11">
        <f t="shared" si="3"/>
        <v>50.36</v>
      </c>
      <c r="K25" s="11">
        <f t="shared" si="3"/>
        <v>63.41</v>
      </c>
      <c r="L25" s="11">
        <f t="shared" si="3"/>
        <v>342.5</v>
      </c>
      <c r="M25" s="11">
        <f t="shared" si="3"/>
        <v>394.8</v>
      </c>
    </row>
    <row r="26" spans="2:13" ht="18.600000000000001" customHeight="1" x14ac:dyDescent="0.3">
      <c r="B26" s="1"/>
      <c r="C26" s="11" t="s">
        <v>27</v>
      </c>
      <c r="D26" s="11">
        <f>D10+D17+D20+D25</f>
        <v>1510</v>
      </c>
      <c r="E26" s="11">
        <f>E10+E17+E20++E25</f>
        <v>1735</v>
      </c>
      <c r="F26" s="11">
        <f>F10+F17+F20+F25</f>
        <v>47.41</v>
      </c>
      <c r="G26" s="11">
        <f>G10+G17+G20+G25</f>
        <v>60.900000000000006</v>
      </c>
      <c r="H26" s="11">
        <f>H10+H17+H20+M16</f>
        <v>137.22</v>
      </c>
      <c r="I26" s="11">
        <f>I10+I17+I20+I25</f>
        <v>50.739999999999995</v>
      </c>
      <c r="J26" s="11">
        <f>J10+J17+J20+J25</f>
        <v>214.66000000000003</v>
      </c>
      <c r="K26" s="11">
        <f>K10+K17++K20+K25</f>
        <v>285.96000000000004</v>
      </c>
      <c r="L26" s="11">
        <f>+L10+L17+L20++L25</f>
        <v>1582.5</v>
      </c>
      <c r="M26" s="11">
        <f>M10+M17+M20+M25</f>
        <v>1905.5</v>
      </c>
    </row>
  </sheetData>
  <mergeCells count="13">
    <mergeCell ref="K7:K8"/>
    <mergeCell ref="L7:L8"/>
    <mergeCell ref="M7:M8"/>
    <mergeCell ref="D4:E4"/>
    <mergeCell ref="F4:G4"/>
    <mergeCell ref="H4:I4"/>
    <mergeCell ref="J4:K4"/>
    <mergeCell ref="L4:M4"/>
    <mergeCell ref="F7:F8"/>
    <mergeCell ref="G7:G8"/>
    <mergeCell ref="H7:H8"/>
    <mergeCell ref="I7:I8"/>
    <mergeCell ref="J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2026-08-10T08:09:13Z</dcterms:modified>
</cp:coreProperties>
</file>