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xr:revisionPtr revIDLastSave="0" documentId="13_ncr:1_{513A5B56-129D-4DC4-82B5-477120759339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8" i="1" l="1"/>
  <c r="M28" i="1"/>
  <c r="I28" i="1"/>
  <c r="E28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Q22" i="1"/>
  <c r="P22" i="1"/>
  <c r="O22" i="1"/>
  <c r="O28" i="1" s="1"/>
  <c r="N22" i="1"/>
  <c r="M22" i="1"/>
  <c r="L22" i="1"/>
  <c r="K22" i="1"/>
  <c r="K28" i="1" s="1"/>
  <c r="J22" i="1"/>
  <c r="I22" i="1"/>
  <c r="H22" i="1"/>
  <c r="G22" i="1"/>
  <c r="G28" i="1" s="1"/>
  <c r="F22" i="1"/>
  <c r="E22" i="1"/>
  <c r="D22" i="1"/>
  <c r="C22" i="1"/>
  <c r="C28" i="1" s="1"/>
  <c r="Q19" i="1"/>
  <c r="P19" i="1"/>
  <c r="P28" i="1" s="1"/>
  <c r="O19" i="1"/>
  <c r="N19" i="1"/>
  <c r="N28" i="1" s="1"/>
  <c r="M19" i="1"/>
  <c r="L19" i="1"/>
  <c r="L28" i="1" s="1"/>
  <c r="K19" i="1"/>
  <c r="J19" i="1"/>
  <c r="J28" i="1" s="1"/>
  <c r="I19" i="1"/>
  <c r="H19" i="1"/>
  <c r="H28" i="1" s="1"/>
  <c r="G19" i="1"/>
  <c r="F19" i="1"/>
  <c r="F28" i="1" s="1"/>
  <c r="E19" i="1"/>
  <c r="D19" i="1"/>
  <c r="D28" i="1" s="1"/>
  <c r="C19" i="1"/>
</calcChain>
</file>

<file path=xl/sharedStrings.xml><?xml version="1.0" encoding="utf-8"?>
<sst xmlns="http://schemas.openxmlformats.org/spreadsheetml/2006/main" count="46" uniqueCount="32">
  <si>
    <t>Наименование</t>
  </si>
  <si>
    <t>Выход, г.</t>
  </si>
  <si>
    <t>Белки</t>
  </si>
  <si>
    <t>Жиры</t>
  </si>
  <si>
    <t>Углеводы</t>
  </si>
  <si>
    <t>Энергетическая ценность</t>
  </si>
  <si>
    <t>блюд</t>
  </si>
  <si>
    <t>ясли</t>
  </si>
  <si>
    <t>овз</t>
  </si>
  <si>
    <t>сад</t>
  </si>
  <si>
    <t>Каша гречневая рассыпчатая с маслом</t>
  </si>
  <si>
    <t>Батон нарезной</t>
  </si>
  <si>
    <t>Масло сливочное</t>
  </si>
  <si>
    <t>Кофейный напиток</t>
  </si>
  <si>
    <t>Всего завтрак</t>
  </si>
  <si>
    <t>Фрукт Яблоко</t>
  </si>
  <si>
    <t>Всего второй завтрак</t>
  </si>
  <si>
    <t>Суп картофельный с крупой (рис)</t>
  </si>
  <si>
    <t>Капуста тушеная с говядиной</t>
  </si>
  <si>
    <t>Компот из смеси сухофруктов</t>
  </si>
  <si>
    <t>Хлеб пшеничный</t>
  </si>
  <si>
    <t>Хлеб ржано-пшеничный</t>
  </si>
  <si>
    <t>Всего обед</t>
  </si>
  <si>
    <t>Кондитерское изделие</t>
  </si>
  <si>
    <t>Молоко</t>
  </si>
  <si>
    <t>Всего полдник</t>
  </si>
  <si>
    <t>Суп молочный с макаронными изделиями</t>
  </si>
  <si>
    <t>Чай сладкий</t>
  </si>
  <si>
    <t>Всего ужин</t>
  </si>
  <si>
    <t>Итого за день</t>
  </si>
  <si>
    <t>МБДОУ д/с № 163 "Рябинка"</t>
  </si>
  <si>
    <t>меню на 24.08.2026г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</si>
</sst>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28"/>
  <sheetViews>
    <sheetView tabSelected="1" workbookViewId="0">
      <selection activeCell="K3" sqref="K3"/>
    </sheetView>
  </sheetViews>
  <sheetFormatPr defaultRowHeight="14.4" x14ac:dyDescent="0.3"/>
  <cols>
    <col min="2" max="2" width="18.88671875" customWidth="1"/>
  </cols>
  <sheetData>
    <row r="3" spans="1:17" x14ac:dyDescent="0.3">
      <c r="B3" t="s">
        <v>30</v>
      </c>
      <c r="G3" t="s">
        <v>31</v>
      </c>
    </row>
    <row r="4" spans="1:17" ht="15" thickBot="1" x14ac:dyDescent="0.3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8.2" thickBot="1" x14ac:dyDescent="0.35">
      <c r="A5" s="1"/>
      <c r="B5" s="3" t="s">
        <v>0</v>
      </c>
      <c r="C5" s="4" t="s">
        <v>1</v>
      </c>
      <c r="D5" s="5"/>
      <c r="E5" s="6"/>
      <c r="F5" s="4" t="s">
        <v>2</v>
      </c>
      <c r="G5" s="5"/>
      <c r="H5" s="6"/>
      <c r="I5" s="4" t="s">
        <v>3</v>
      </c>
      <c r="J5" s="5"/>
      <c r="K5" s="6"/>
      <c r="L5" s="4" t="s">
        <v>4</v>
      </c>
      <c r="M5" s="5"/>
      <c r="N5" s="6"/>
      <c r="O5" s="4" t="s">
        <v>5</v>
      </c>
      <c r="P5" s="5"/>
      <c r="Q5" s="6"/>
    </row>
    <row r="6" spans="1:17" ht="15" thickBot="1" x14ac:dyDescent="0.35">
      <c r="A6" s="1"/>
      <c r="B6" s="7" t="s">
        <v>6</v>
      </c>
      <c r="C6" s="8" t="s">
        <v>7</v>
      </c>
      <c r="D6" s="8" t="s">
        <v>8</v>
      </c>
      <c r="E6" s="8" t="s">
        <v>9</v>
      </c>
      <c r="F6" s="8" t="s">
        <v>7</v>
      </c>
      <c r="G6" s="8" t="s">
        <v>8</v>
      </c>
      <c r="H6" s="8" t="s">
        <v>9</v>
      </c>
      <c r="I6" s="8" t="s">
        <v>7</v>
      </c>
      <c r="J6" s="8" t="s">
        <v>8</v>
      </c>
      <c r="K6" s="8" t="s">
        <v>9</v>
      </c>
      <c r="L6" s="8" t="s">
        <v>7</v>
      </c>
      <c r="M6" s="8" t="s">
        <v>8</v>
      </c>
      <c r="N6" s="8" t="s">
        <v>9</v>
      </c>
      <c r="O6" s="8" t="s">
        <v>7</v>
      </c>
      <c r="P6" s="8" t="s">
        <v>8</v>
      </c>
      <c r="Q6" s="8" t="s">
        <v>9</v>
      </c>
    </row>
    <row r="7" spans="1:17" ht="42" thickBot="1" x14ac:dyDescent="0.35">
      <c r="A7" s="1"/>
      <c r="B7" s="7" t="s">
        <v>10</v>
      </c>
      <c r="C7" s="8">
        <v>160</v>
      </c>
      <c r="D7" s="8">
        <v>180</v>
      </c>
      <c r="E7" s="8">
        <v>180</v>
      </c>
      <c r="F7" s="8">
        <v>8.4</v>
      </c>
      <c r="G7" s="8">
        <v>11.02</v>
      </c>
      <c r="H7" s="8">
        <v>11.02</v>
      </c>
      <c r="I7" s="8">
        <v>5.4</v>
      </c>
      <c r="J7" s="8">
        <v>7</v>
      </c>
      <c r="K7" s="8">
        <v>7</v>
      </c>
      <c r="L7" s="8">
        <v>34.6</v>
      </c>
      <c r="M7" s="8">
        <v>46.02</v>
      </c>
      <c r="N7" s="8">
        <v>46.02</v>
      </c>
      <c r="O7" s="8">
        <v>241</v>
      </c>
      <c r="P7" s="8">
        <v>296</v>
      </c>
      <c r="Q7" s="8">
        <v>296</v>
      </c>
    </row>
    <row r="8" spans="1:17" ht="15" thickBot="1" x14ac:dyDescent="0.35">
      <c r="A8" s="1"/>
      <c r="B8" s="7" t="s">
        <v>11</v>
      </c>
      <c r="C8" s="8">
        <v>30</v>
      </c>
      <c r="D8" s="8">
        <v>40</v>
      </c>
      <c r="E8" s="8">
        <v>40</v>
      </c>
      <c r="F8" s="9">
        <v>6.7</v>
      </c>
      <c r="G8" s="9">
        <v>9.6999999999999993</v>
      </c>
      <c r="H8" s="9">
        <v>9.6999999999999993</v>
      </c>
      <c r="I8" s="9">
        <v>9.6</v>
      </c>
      <c r="J8" s="9">
        <v>9.9</v>
      </c>
      <c r="K8" s="9">
        <v>9.9</v>
      </c>
      <c r="L8" s="9">
        <v>13.2</v>
      </c>
      <c r="M8" s="9">
        <v>30.8</v>
      </c>
      <c r="N8" s="9">
        <v>30.8</v>
      </c>
      <c r="O8" s="9">
        <v>210</v>
      </c>
      <c r="P8" s="9">
        <v>254</v>
      </c>
      <c r="Q8" s="9">
        <v>254</v>
      </c>
    </row>
    <row r="9" spans="1:17" ht="15" thickBot="1" x14ac:dyDescent="0.35">
      <c r="A9" s="1"/>
      <c r="B9" s="7" t="s">
        <v>12</v>
      </c>
      <c r="C9" s="8">
        <v>4</v>
      </c>
      <c r="D9" s="8">
        <v>5</v>
      </c>
      <c r="E9" s="8">
        <v>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5" thickBot="1" x14ac:dyDescent="0.35">
      <c r="A10" s="1"/>
      <c r="B10" s="7" t="s">
        <v>13</v>
      </c>
      <c r="C10" s="8">
        <v>160</v>
      </c>
      <c r="D10" s="8">
        <v>180</v>
      </c>
      <c r="E10" s="8">
        <v>180</v>
      </c>
      <c r="F10" s="8">
        <v>2.1</v>
      </c>
      <c r="G10" s="8">
        <v>2.8</v>
      </c>
      <c r="H10" s="8">
        <v>2.8</v>
      </c>
      <c r="I10" s="8">
        <v>1.7</v>
      </c>
      <c r="J10" s="8">
        <v>2.2000000000000002</v>
      </c>
      <c r="K10" s="8">
        <v>2.2000000000000002</v>
      </c>
      <c r="L10" s="8">
        <v>11</v>
      </c>
      <c r="M10" s="8">
        <v>14.8</v>
      </c>
      <c r="N10" s="8">
        <v>14.8</v>
      </c>
      <c r="O10" s="8">
        <v>66</v>
      </c>
      <c r="P10" s="8">
        <v>87</v>
      </c>
      <c r="Q10" s="8">
        <v>87</v>
      </c>
    </row>
    <row r="11" spans="1:17" ht="15" thickBot="1" x14ac:dyDescent="0.35">
      <c r="A11" s="1"/>
      <c r="B11" s="10" t="s">
        <v>14</v>
      </c>
      <c r="C11" s="11">
        <v>354</v>
      </c>
      <c r="D11" s="11">
        <v>405</v>
      </c>
      <c r="E11" s="11">
        <v>405</v>
      </c>
      <c r="F11" s="11">
        <v>12.9</v>
      </c>
      <c r="G11" s="11">
        <v>16.399999999999999</v>
      </c>
      <c r="H11" s="11">
        <v>16.399999999999999</v>
      </c>
      <c r="I11" s="11">
        <v>11.5</v>
      </c>
      <c r="J11" s="11">
        <v>17.8</v>
      </c>
      <c r="K11" s="11">
        <v>17.8</v>
      </c>
      <c r="L11" s="11">
        <v>60.1</v>
      </c>
      <c r="M11" s="11">
        <v>75.599999999999994</v>
      </c>
      <c r="N11" s="11">
        <v>75.599999999999994</v>
      </c>
      <c r="O11" s="11">
        <v>399</v>
      </c>
      <c r="P11" s="11">
        <v>529</v>
      </c>
      <c r="Q11" s="11">
        <v>529</v>
      </c>
    </row>
    <row r="12" spans="1:17" ht="15" thickBot="1" x14ac:dyDescent="0.35">
      <c r="A12" s="1"/>
      <c r="B12" s="7" t="s">
        <v>15</v>
      </c>
      <c r="C12" s="8">
        <v>100</v>
      </c>
      <c r="D12" s="8">
        <v>150</v>
      </c>
      <c r="E12" s="8">
        <v>150</v>
      </c>
      <c r="F12" s="8">
        <v>0.1</v>
      </c>
      <c r="G12" s="8">
        <v>0.15</v>
      </c>
      <c r="H12" s="8">
        <v>0.15</v>
      </c>
      <c r="I12" s="8">
        <v>0.13</v>
      </c>
      <c r="J12" s="8">
        <v>0.19</v>
      </c>
      <c r="K12" s="8">
        <v>0.19</v>
      </c>
      <c r="L12" s="8">
        <v>11.3</v>
      </c>
      <c r="M12" s="8">
        <v>16.95</v>
      </c>
      <c r="N12" s="8">
        <v>16.95</v>
      </c>
      <c r="O12" s="8">
        <v>85</v>
      </c>
      <c r="P12" s="8">
        <v>95</v>
      </c>
      <c r="Q12" s="8">
        <v>95</v>
      </c>
    </row>
    <row r="13" spans="1:17" ht="28.2" thickBot="1" x14ac:dyDescent="0.35">
      <c r="A13" s="1"/>
      <c r="B13" s="10" t="s">
        <v>16</v>
      </c>
      <c r="C13" s="11">
        <v>100</v>
      </c>
      <c r="D13" s="11">
        <v>150</v>
      </c>
      <c r="E13" s="11">
        <v>150</v>
      </c>
      <c r="F13" s="11">
        <v>0.1</v>
      </c>
      <c r="G13" s="11">
        <v>0.15</v>
      </c>
      <c r="H13" s="11">
        <v>0.15</v>
      </c>
      <c r="I13" s="11">
        <v>0.13</v>
      </c>
      <c r="J13" s="11">
        <v>0.19</v>
      </c>
      <c r="K13" s="11">
        <v>0.19</v>
      </c>
      <c r="L13" s="11">
        <v>11.3</v>
      </c>
      <c r="M13" s="11">
        <v>16.95</v>
      </c>
      <c r="N13" s="11">
        <v>16.95</v>
      </c>
      <c r="O13" s="11">
        <v>46</v>
      </c>
      <c r="P13" s="11">
        <v>69</v>
      </c>
      <c r="Q13" s="11">
        <v>69</v>
      </c>
    </row>
    <row r="14" spans="1:17" ht="28.2" thickBot="1" x14ac:dyDescent="0.35">
      <c r="A14" s="1"/>
      <c r="B14" s="7" t="s">
        <v>17</v>
      </c>
      <c r="C14" s="8">
        <v>160</v>
      </c>
      <c r="D14" s="8">
        <v>180</v>
      </c>
      <c r="E14" s="8">
        <v>180</v>
      </c>
      <c r="F14" s="8">
        <v>1</v>
      </c>
      <c r="G14" s="8">
        <v>3.2</v>
      </c>
      <c r="H14" s="8">
        <v>3.2</v>
      </c>
      <c r="I14" s="8">
        <v>3.2</v>
      </c>
      <c r="J14" s="8">
        <v>4.5</v>
      </c>
      <c r="K14" s="8">
        <v>4.5</v>
      </c>
      <c r="L14" s="8">
        <v>5.0999999999999996</v>
      </c>
      <c r="M14" s="8">
        <v>6.8</v>
      </c>
      <c r="N14" s="8">
        <v>6.8</v>
      </c>
      <c r="O14" s="8">
        <v>65</v>
      </c>
      <c r="P14" s="8">
        <v>76</v>
      </c>
      <c r="Q14" s="8">
        <v>76</v>
      </c>
    </row>
    <row r="15" spans="1:17" ht="28.2" thickBot="1" x14ac:dyDescent="0.35">
      <c r="A15" s="1"/>
      <c r="B15" s="7" t="s">
        <v>18</v>
      </c>
      <c r="C15" s="8">
        <v>160</v>
      </c>
      <c r="D15" s="8">
        <v>180</v>
      </c>
      <c r="E15" s="8">
        <v>180</v>
      </c>
      <c r="F15" s="8">
        <v>5.6</v>
      </c>
      <c r="G15" s="8">
        <v>7.1</v>
      </c>
      <c r="H15" s="8">
        <v>7.1</v>
      </c>
      <c r="I15" s="8">
        <v>4.4000000000000004</v>
      </c>
      <c r="J15" s="8">
        <v>5.4</v>
      </c>
      <c r="K15" s="8">
        <v>5.4</v>
      </c>
      <c r="L15" s="8">
        <v>39.01</v>
      </c>
      <c r="M15" s="8">
        <v>47.47</v>
      </c>
      <c r="N15" s="8">
        <v>47.47</v>
      </c>
      <c r="O15" s="8">
        <v>241.53</v>
      </c>
      <c r="P15" s="8">
        <v>270</v>
      </c>
      <c r="Q15" s="8">
        <v>270</v>
      </c>
    </row>
    <row r="16" spans="1:17" ht="28.2" thickBot="1" x14ac:dyDescent="0.35">
      <c r="A16" s="1"/>
      <c r="B16" s="7" t="s">
        <v>19</v>
      </c>
      <c r="C16" s="8">
        <v>160</v>
      </c>
      <c r="D16" s="8">
        <v>180</v>
      </c>
      <c r="E16" s="8">
        <v>180</v>
      </c>
      <c r="F16" s="8">
        <v>0.8</v>
      </c>
      <c r="G16" s="8">
        <v>1</v>
      </c>
      <c r="H16" s="8">
        <v>1</v>
      </c>
      <c r="I16" s="8">
        <v>0.04</v>
      </c>
      <c r="J16" s="8">
        <v>0.06</v>
      </c>
      <c r="K16" s="8">
        <v>0.06</v>
      </c>
      <c r="L16" s="8">
        <v>16.399999999999999</v>
      </c>
      <c r="M16" s="8">
        <v>21.6</v>
      </c>
      <c r="N16" s="8">
        <v>21.6</v>
      </c>
      <c r="O16" s="8">
        <v>90.5</v>
      </c>
      <c r="P16" s="8">
        <v>101.7</v>
      </c>
      <c r="Q16" s="8">
        <v>101.7</v>
      </c>
    </row>
    <row r="17" spans="1:17" ht="15" thickBot="1" x14ac:dyDescent="0.35">
      <c r="A17" s="1"/>
      <c r="B17" s="7" t="s">
        <v>20</v>
      </c>
      <c r="C17" s="8">
        <v>20</v>
      </c>
      <c r="D17" s="8">
        <v>30</v>
      </c>
      <c r="E17" s="8">
        <v>30</v>
      </c>
      <c r="F17" s="8">
        <v>1.52</v>
      </c>
      <c r="G17" s="8">
        <v>2.7</v>
      </c>
      <c r="H17" s="8">
        <v>2.7</v>
      </c>
      <c r="I17" s="8">
        <v>0.16</v>
      </c>
      <c r="J17" s="8">
        <v>1</v>
      </c>
      <c r="K17" s="8">
        <v>1</v>
      </c>
      <c r="L17" s="8">
        <v>9.84</v>
      </c>
      <c r="M17" s="8">
        <v>14</v>
      </c>
      <c r="N17" s="8">
        <v>14</v>
      </c>
      <c r="O17" s="8">
        <v>28</v>
      </c>
      <c r="P17" s="8">
        <v>46.7</v>
      </c>
      <c r="Q17" s="8">
        <v>46.7</v>
      </c>
    </row>
    <row r="18" spans="1:17" ht="28.2" thickBot="1" x14ac:dyDescent="0.35">
      <c r="A18" s="1"/>
      <c r="B18" s="7" t="s">
        <v>21</v>
      </c>
      <c r="C18" s="8">
        <v>20</v>
      </c>
      <c r="D18" s="8">
        <v>30</v>
      </c>
      <c r="E18" s="8">
        <v>30</v>
      </c>
      <c r="F18" s="8">
        <v>2.5</v>
      </c>
      <c r="G18" s="8">
        <v>3.3</v>
      </c>
      <c r="H18" s="8">
        <v>3.3</v>
      </c>
      <c r="I18" s="8">
        <v>0.5</v>
      </c>
      <c r="J18" s="8">
        <v>0.6</v>
      </c>
      <c r="K18" s="8">
        <v>0.6</v>
      </c>
      <c r="L18" s="8">
        <v>18.899999999999999</v>
      </c>
      <c r="M18" s="8">
        <v>25.2</v>
      </c>
      <c r="N18" s="8">
        <v>25.2</v>
      </c>
      <c r="O18" s="8">
        <v>90</v>
      </c>
      <c r="P18" s="8">
        <v>110</v>
      </c>
      <c r="Q18" s="8">
        <v>110</v>
      </c>
    </row>
    <row r="19" spans="1:17" ht="15" thickBot="1" x14ac:dyDescent="0.35">
      <c r="A19" s="1"/>
      <c r="B19" s="10" t="s">
        <v>22</v>
      </c>
      <c r="C19" s="11">
        <f t="shared" ref="C19:Q19" si="0">SUM(C14:C18)</f>
        <v>520</v>
      </c>
      <c r="D19" s="11">
        <f>SUM(D14:D18)</f>
        <v>600</v>
      </c>
      <c r="E19" s="11">
        <f t="shared" si="0"/>
        <v>600</v>
      </c>
      <c r="F19" s="11">
        <f t="shared" si="0"/>
        <v>11.42</v>
      </c>
      <c r="G19" s="11">
        <f>SUM(G14:G18)</f>
        <v>17.3</v>
      </c>
      <c r="H19" s="11">
        <f t="shared" si="0"/>
        <v>17.3</v>
      </c>
      <c r="I19" s="11">
        <f t="shared" si="0"/>
        <v>8.3000000000000007</v>
      </c>
      <c r="J19" s="11">
        <f>SUM(J14:J18)</f>
        <v>11.56</v>
      </c>
      <c r="K19" s="11">
        <f t="shared" si="0"/>
        <v>11.56</v>
      </c>
      <c r="L19" s="11">
        <f t="shared" si="0"/>
        <v>89.25</v>
      </c>
      <c r="M19" s="11">
        <f>SUM(M14:M18)</f>
        <v>115.07000000000001</v>
      </c>
      <c r="N19" s="11">
        <f t="shared" si="0"/>
        <v>115.07000000000001</v>
      </c>
      <c r="O19" s="11">
        <f t="shared" si="0"/>
        <v>515.03</v>
      </c>
      <c r="P19" s="11">
        <f>SUM(P14:P18)</f>
        <v>604.4</v>
      </c>
      <c r="Q19" s="11">
        <f t="shared" si="0"/>
        <v>604.4</v>
      </c>
    </row>
    <row r="20" spans="1:17" ht="28.2" thickBot="1" x14ac:dyDescent="0.35">
      <c r="A20" s="1"/>
      <c r="B20" s="7" t="s">
        <v>23</v>
      </c>
      <c r="C20" s="8">
        <v>20</v>
      </c>
      <c r="D20" s="8">
        <v>40</v>
      </c>
      <c r="E20" s="8">
        <v>40</v>
      </c>
      <c r="F20" s="8">
        <v>83.4</v>
      </c>
      <c r="G20" s="8">
        <v>166.8</v>
      </c>
      <c r="H20" s="8">
        <v>166.8</v>
      </c>
      <c r="I20" s="8">
        <v>1.5</v>
      </c>
      <c r="J20" s="8">
        <v>3</v>
      </c>
      <c r="K20" s="8">
        <v>3</v>
      </c>
      <c r="L20" s="8">
        <v>1.9</v>
      </c>
      <c r="M20" s="8">
        <v>3.92</v>
      </c>
      <c r="N20" s="8">
        <v>3.92</v>
      </c>
      <c r="O20" s="8">
        <v>65.599999999999994</v>
      </c>
      <c r="P20" s="8">
        <v>69</v>
      </c>
      <c r="Q20" s="8">
        <v>69</v>
      </c>
    </row>
    <row r="21" spans="1:17" ht="15" thickBot="1" x14ac:dyDescent="0.35">
      <c r="A21" s="1"/>
      <c r="B21" s="7" t="s">
        <v>24</v>
      </c>
      <c r="C21" s="8">
        <v>160</v>
      </c>
      <c r="D21" s="8">
        <v>180</v>
      </c>
      <c r="E21" s="8">
        <v>180</v>
      </c>
      <c r="F21" s="8">
        <v>4.4800000000000004</v>
      </c>
      <c r="G21" s="8">
        <v>5.04</v>
      </c>
      <c r="H21" s="8">
        <v>5.04</v>
      </c>
      <c r="I21" s="8">
        <v>5.12</v>
      </c>
      <c r="J21" s="8">
        <v>5.76</v>
      </c>
      <c r="K21" s="8">
        <v>5.76</v>
      </c>
      <c r="L21" s="8">
        <v>7.52</v>
      </c>
      <c r="M21" s="8">
        <v>8.4600000000000009</v>
      </c>
      <c r="N21" s="8">
        <v>8.4600000000000009</v>
      </c>
      <c r="O21" s="8">
        <v>95</v>
      </c>
      <c r="P21" s="8">
        <v>116</v>
      </c>
      <c r="Q21" s="8">
        <v>116</v>
      </c>
    </row>
    <row r="22" spans="1:17" ht="15" thickBot="1" x14ac:dyDescent="0.35">
      <c r="A22" s="1"/>
      <c r="B22" s="10" t="s">
        <v>25</v>
      </c>
      <c r="C22" s="11">
        <f t="shared" ref="C22:Q22" si="1">SUM(C20:C21)</f>
        <v>180</v>
      </c>
      <c r="D22" s="11">
        <f>SUM(D20:D21)</f>
        <v>220</v>
      </c>
      <c r="E22" s="11">
        <f t="shared" si="1"/>
        <v>220</v>
      </c>
      <c r="F22" s="11">
        <f t="shared" si="1"/>
        <v>87.88000000000001</v>
      </c>
      <c r="G22" s="11">
        <f>SUM(G20:G21)</f>
        <v>171.84</v>
      </c>
      <c r="H22" s="11">
        <f t="shared" si="1"/>
        <v>171.84</v>
      </c>
      <c r="I22" s="11">
        <f t="shared" si="1"/>
        <v>6.62</v>
      </c>
      <c r="J22" s="11">
        <f>SUM(J20:J21)</f>
        <v>8.76</v>
      </c>
      <c r="K22" s="11">
        <f t="shared" si="1"/>
        <v>8.76</v>
      </c>
      <c r="L22" s="11">
        <f t="shared" si="1"/>
        <v>9.42</v>
      </c>
      <c r="M22" s="11">
        <f>SUM(M20:M21)</f>
        <v>12.38</v>
      </c>
      <c r="N22" s="11">
        <f t="shared" si="1"/>
        <v>12.38</v>
      </c>
      <c r="O22" s="11">
        <f t="shared" si="1"/>
        <v>160.6</v>
      </c>
      <c r="P22" s="11">
        <f>SUM(P20:P21)</f>
        <v>185</v>
      </c>
      <c r="Q22" s="11">
        <f t="shared" si="1"/>
        <v>185</v>
      </c>
    </row>
    <row r="23" spans="1:17" ht="42" thickBot="1" x14ac:dyDescent="0.35">
      <c r="A23" s="1"/>
      <c r="B23" s="7" t="s">
        <v>26</v>
      </c>
      <c r="C23" s="8">
        <v>180</v>
      </c>
      <c r="D23" s="8">
        <v>200</v>
      </c>
      <c r="E23" s="8">
        <v>200</v>
      </c>
      <c r="F23" s="8">
        <v>21.9</v>
      </c>
      <c r="G23" s="8">
        <v>27.5</v>
      </c>
      <c r="H23" s="8">
        <v>27.5</v>
      </c>
      <c r="I23" s="8">
        <v>15.8</v>
      </c>
      <c r="J23" s="8">
        <v>19.8</v>
      </c>
      <c r="K23" s="8">
        <v>19.8</v>
      </c>
      <c r="L23" s="8">
        <v>27.6</v>
      </c>
      <c r="M23" s="8">
        <v>35.1</v>
      </c>
      <c r="N23" s="8">
        <v>35.1</v>
      </c>
      <c r="O23" s="8">
        <v>341</v>
      </c>
      <c r="P23" s="8">
        <v>431</v>
      </c>
      <c r="Q23" s="8">
        <v>431</v>
      </c>
    </row>
    <row r="24" spans="1:17" ht="15" thickBot="1" x14ac:dyDescent="0.35">
      <c r="A24" s="1"/>
      <c r="B24" s="7" t="s">
        <v>27</v>
      </c>
      <c r="C24" s="8">
        <v>180</v>
      </c>
      <c r="D24" s="8">
        <v>200</v>
      </c>
      <c r="E24" s="8">
        <v>200</v>
      </c>
      <c r="F24" s="8">
        <v>0.1</v>
      </c>
      <c r="G24" s="8">
        <v>0.12</v>
      </c>
      <c r="H24" s="8">
        <v>0.12</v>
      </c>
      <c r="I24" s="8">
        <v>0.02</v>
      </c>
      <c r="J24" s="8">
        <v>0.03</v>
      </c>
      <c r="K24" s="8">
        <v>0.03</v>
      </c>
      <c r="L24" s="8">
        <v>4.5999999999999996</v>
      </c>
      <c r="M24" s="8">
        <v>9.1</v>
      </c>
      <c r="N24" s="8">
        <v>9.1</v>
      </c>
      <c r="O24" s="8">
        <v>18</v>
      </c>
      <c r="P24" s="8">
        <v>25</v>
      </c>
      <c r="Q24" s="8">
        <v>25</v>
      </c>
    </row>
    <row r="25" spans="1:17" ht="15" thickBot="1" x14ac:dyDescent="0.35">
      <c r="A25" s="1"/>
      <c r="B25" s="7" t="s">
        <v>20</v>
      </c>
      <c r="C25" s="8">
        <v>20</v>
      </c>
      <c r="D25" s="8">
        <v>25</v>
      </c>
      <c r="E25" s="8">
        <v>25</v>
      </c>
      <c r="F25" s="8">
        <v>1.52</v>
      </c>
      <c r="G25" s="8">
        <v>2.5</v>
      </c>
      <c r="H25" s="8">
        <v>2.5</v>
      </c>
      <c r="I25" s="8">
        <v>0.16</v>
      </c>
      <c r="J25" s="8">
        <v>0.9</v>
      </c>
      <c r="K25" s="8">
        <v>0.9</v>
      </c>
      <c r="L25" s="8">
        <v>9.84</v>
      </c>
      <c r="M25" s="8">
        <v>12</v>
      </c>
      <c r="N25" s="8">
        <v>12</v>
      </c>
      <c r="O25" s="8">
        <v>28</v>
      </c>
      <c r="P25" s="8">
        <v>44.7</v>
      </c>
      <c r="Q25" s="8">
        <v>44.7</v>
      </c>
    </row>
    <row r="26" spans="1:17" ht="28.2" thickBot="1" x14ac:dyDescent="0.35">
      <c r="A26" s="1"/>
      <c r="B26" s="7" t="s">
        <v>21</v>
      </c>
      <c r="C26" s="8">
        <v>20</v>
      </c>
      <c r="D26" s="8">
        <v>25</v>
      </c>
      <c r="E26" s="8">
        <v>25</v>
      </c>
      <c r="F26" s="8">
        <v>2.5</v>
      </c>
      <c r="G26" s="8">
        <v>3</v>
      </c>
      <c r="H26" s="8">
        <v>3</v>
      </c>
      <c r="I26" s="8">
        <v>0.5</v>
      </c>
      <c r="J26" s="8">
        <v>0.55000000000000004</v>
      </c>
      <c r="K26" s="8">
        <v>0.55000000000000004</v>
      </c>
      <c r="L26" s="8">
        <v>18.899999999999999</v>
      </c>
      <c r="M26" s="8">
        <v>23.4</v>
      </c>
      <c r="N26" s="8">
        <v>23.4</v>
      </c>
      <c r="O26" s="8">
        <v>90</v>
      </c>
      <c r="P26" s="8">
        <v>100</v>
      </c>
      <c r="Q26" s="8">
        <v>100</v>
      </c>
    </row>
    <row r="27" spans="1:17" ht="15" thickBot="1" x14ac:dyDescent="0.35">
      <c r="A27" s="1"/>
      <c r="B27" s="10" t="s">
        <v>28</v>
      </c>
      <c r="C27" s="11">
        <f t="shared" ref="C27:Q27" si="2">SUM(C23:C26)</f>
        <v>400</v>
      </c>
      <c r="D27" s="11">
        <f>SUM(D23:D26)</f>
        <v>450</v>
      </c>
      <c r="E27" s="11">
        <f t="shared" si="2"/>
        <v>450</v>
      </c>
      <c r="F27" s="11">
        <f t="shared" si="2"/>
        <v>26.02</v>
      </c>
      <c r="G27" s="11">
        <f>SUM(G23:G26)</f>
        <v>33.120000000000005</v>
      </c>
      <c r="H27" s="11">
        <f t="shared" si="2"/>
        <v>33.120000000000005</v>
      </c>
      <c r="I27" s="11">
        <f t="shared" si="2"/>
        <v>16.48</v>
      </c>
      <c r="J27" s="11">
        <f>SUM(J23:J26)</f>
        <v>21.28</v>
      </c>
      <c r="K27" s="11">
        <f t="shared" si="2"/>
        <v>21.28</v>
      </c>
      <c r="L27" s="11">
        <f t="shared" si="2"/>
        <v>60.940000000000005</v>
      </c>
      <c r="M27" s="11">
        <f>SUM(M23:M26)</f>
        <v>79.599999999999994</v>
      </c>
      <c r="N27" s="11">
        <f t="shared" si="2"/>
        <v>79.599999999999994</v>
      </c>
      <c r="O27" s="11">
        <f t="shared" si="2"/>
        <v>477</v>
      </c>
      <c r="P27" s="11">
        <f>SUM(P23:P26)</f>
        <v>600.70000000000005</v>
      </c>
      <c r="Q27" s="11">
        <f t="shared" si="2"/>
        <v>600.70000000000005</v>
      </c>
    </row>
    <row r="28" spans="1:17" ht="15" thickBot="1" x14ac:dyDescent="0.35">
      <c r="A28" s="1"/>
      <c r="B28" s="10" t="s">
        <v>29</v>
      </c>
      <c r="C28" s="11">
        <f>C11+C13+C19+C22+C27</f>
        <v>1554</v>
      </c>
      <c r="D28" s="11">
        <f>D11+D13+D19++D22+D27</f>
        <v>1825</v>
      </c>
      <c r="E28" s="11">
        <f>E11+E13+E19++E22+E27</f>
        <v>1825</v>
      </c>
      <c r="F28" s="11">
        <f>F11+F13+F19+F22+F27</f>
        <v>138.32000000000002</v>
      </c>
      <c r="G28" s="11">
        <f>+G11+G13+G19+G22+G27</f>
        <v>238.81</v>
      </c>
      <c r="H28" s="11">
        <f>+H11+H13+H19+H22+H27</f>
        <v>238.81</v>
      </c>
      <c r="I28" s="11">
        <f>I11+I13+I19+I22+I27</f>
        <v>43.03</v>
      </c>
      <c r="J28" s="11">
        <f>J11+J13+J19+J22+J27</f>
        <v>59.59</v>
      </c>
      <c r="K28" s="11">
        <f>K11+K13+K19+K22+K27</f>
        <v>59.59</v>
      </c>
      <c r="L28" s="11">
        <f>L11+L13+L19++L22+L27</f>
        <v>231.01</v>
      </c>
      <c r="M28" s="11">
        <f>M11+M13+M19+M22+M27</f>
        <v>299.60000000000002</v>
      </c>
      <c r="N28" s="11">
        <f>N11+N13+N19+N22+N27</f>
        <v>299.60000000000002</v>
      </c>
      <c r="O28" s="11">
        <f>O11+O13+O19+O22+O27</f>
        <v>1597.6299999999999</v>
      </c>
      <c r="P28" s="11">
        <f>P11+P13+P19+P22+P27</f>
        <v>1988.1000000000001</v>
      </c>
      <c r="Q28" s="11">
        <f>Q11+Q13+Q19+Q22+Q27</f>
        <v>1988.1000000000001</v>
      </c>
    </row>
  </sheetData>
  <mergeCells count="17">
    <mergeCell ref="Q8:Q9"/>
    <mergeCell ref="K8:K9"/>
    <mergeCell ref="L8:L9"/>
    <mergeCell ref="M8:M9"/>
    <mergeCell ref="N8:N9"/>
    <mergeCell ref="O8:O9"/>
    <mergeCell ref="P8:P9"/>
    <mergeCell ref="C5:E5"/>
    <mergeCell ref="F5:H5"/>
    <mergeCell ref="I5:K5"/>
    <mergeCell ref="L5:N5"/>
    <mergeCell ref="O5:Q5"/>
    <mergeCell ref="F8:F9"/>
    <mergeCell ref="G8:G9"/>
    <mergeCell ref="H8:H9"/>
    <mergeCell ref="I8:I9"/>
    <mergeCell ref="J8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2026-08-21T04:31:58Z</dcterms:modified>
</cp:coreProperties>
</file>