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xr:revisionPtr revIDLastSave="0" documentId="13_ncr:1_{517D391A-88A7-4473-96DE-FCDDB295C874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6" i="1" l="1"/>
  <c r="P21" i="1"/>
  <c r="P18" i="1"/>
  <c r="P11" i="1"/>
  <c r="P27" i="1" s="1"/>
  <c r="M26" i="1"/>
  <c r="M21" i="1"/>
  <c r="M18" i="1"/>
  <c r="M11" i="1"/>
  <c r="M27" i="1" s="1"/>
  <c r="J26" i="1"/>
  <c r="J21" i="1"/>
  <c r="J18" i="1"/>
  <c r="J11" i="1"/>
  <c r="J27" i="1" s="1"/>
  <c r="K11" i="1"/>
  <c r="G26" i="1"/>
  <c r="G21" i="1"/>
  <c r="G18" i="1"/>
  <c r="G11" i="1"/>
  <c r="G27" i="1" s="1"/>
  <c r="D26" i="1"/>
  <c r="D21" i="1"/>
  <c r="D18" i="1"/>
  <c r="D11" i="1"/>
  <c r="D27" i="1" s="1"/>
  <c r="Q26" i="1"/>
  <c r="O26" i="1"/>
  <c r="N26" i="1"/>
  <c r="L26" i="1"/>
  <c r="K26" i="1"/>
  <c r="I26" i="1"/>
  <c r="H26" i="1"/>
  <c r="F26" i="1"/>
  <c r="E26" i="1"/>
  <c r="C26" i="1"/>
  <c r="Q21" i="1"/>
  <c r="O21" i="1"/>
  <c r="N21" i="1"/>
  <c r="L21" i="1"/>
  <c r="K21" i="1"/>
  <c r="I21" i="1"/>
  <c r="H21" i="1"/>
  <c r="F21" i="1"/>
  <c r="E21" i="1"/>
  <c r="C21" i="1"/>
  <c r="Q18" i="1"/>
  <c r="O18" i="1"/>
  <c r="N18" i="1"/>
  <c r="L18" i="1"/>
  <c r="K18" i="1"/>
  <c r="I18" i="1"/>
  <c r="H18" i="1"/>
  <c r="F18" i="1"/>
  <c r="E18" i="1"/>
  <c r="C18" i="1"/>
  <c r="Q11" i="1"/>
  <c r="Q27" i="1" s="1"/>
  <c r="O11" i="1"/>
  <c r="O27" i="1" s="1"/>
  <c r="N11" i="1"/>
  <c r="N27" i="1" s="1"/>
  <c r="L11" i="1"/>
  <c r="L27" i="1" s="1"/>
  <c r="K27" i="1"/>
  <c r="I11" i="1"/>
  <c r="I27" i="1" s="1"/>
  <c r="H11" i="1"/>
  <c r="H27" i="1" s="1"/>
  <c r="F11" i="1"/>
  <c r="F27" i="1" s="1"/>
  <c r="E11" i="1"/>
  <c r="E27" i="1" s="1"/>
  <c r="C11" i="1"/>
  <c r="C27" i="1" s="1"/>
</calcChain>
</file>

<file path=xl/sharedStrings.xml><?xml version="1.0" encoding="utf-8"?>
<sst xmlns="http://schemas.openxmlformats.org/spreadsheetml/2006/main" count="45" uniqueCount="31">
  <si>
    <t>Наименование</t>
  </si>
  <si>
    <t>Выход, г.</t>
  </si>
  <si>
    <t>Белки</t>
  </si>
  <si>
    <t>Жиры</t>
  </si>
  <si>
    <t>Углеводы</t>
  </si>
  <si>
    <t>блюд</t>
  </si>
  <si>
    <t>ясли</t>
  </si>
  <si>
    <t>сад</t>
  </si>
  <si>
    <t>Каша ячневая молочная</t>
  </si>
  <si>
    <t>Батон нарезной</t>
  </si>
  <si>
    <t>Сыр</t>
  </si>
  <si>
    <t>Какао с молоком</t>
  </si>
  <si>
    <t>Всего завтрак</t>
  </si>
  <si>
    <t>Суп из овощей со сметаной</t>
  </si>
  <si>
    <t>Жаркое по-домашнему</t>
  </si>
  <si>
    <t>Огурец соленый порционный</t>
  </si>
  <si>
    <t>Компот из кураги</t>
  </si>
  <si>
    <t>Хлеб пшеничный</t>
  </si>
  <si>
    <t>Хлеб ржано-пшеничный</t>
  </si>
  <si>
    <t>Всего обед</t>
  </si>
  <si>
    <t>Коржик молочный</t>
  </si>
  <si>
    <t>Кисломолочный продукт (снежок)</t>
  </si>
  <si>
    <t>Всего полдник</t>
  </si>
  <si>
    <t>Омлет натуральный</t>
  </si>
  <si>
    <t>Чай сладкий</t>
  </si>
  <si>
    <t>Всего ужин</t>
  </si>
  <si>
    <t>Итого за день</t>
  </si>
  <si>
    <t>МБДОУ д/с № 163 "Рябинка</t>
  </si>
  <si>
    <t>меню на 25.08.2026г</t>
  </si>
  <si>
    <t>овз</t>
  </si>
  <si>
    <t>Энергетическая ценность,ккал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</si>
</sst>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27"/>
  <sheetViews>
    <sheetView tabSelected="1" workbookViewId="0">
      <selection activeCell="R7" sqref="R7"/>
    </sheetView>
  </sheetViews>
  <sheetFormatPr defaultRowHeight="14.4" x14ac:dyDescent="0.3"/>
  <cols>
    <col min="2" max="2" width="18.109375" customWidth="1"/>
  </cols>
  <sheetData>
    <row r="3" spans="1:17" x14ac:dyDescent="0.3">
      <c r="B3" t="s">
        <v>27</v>
      </c>
      <c r="H3" t="s">
        <v>28</v>
      </c>
    </row>
    <row r="4" spans="1:17" x14ac:dyDescent="0.3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5.8" customHeight="1" x14ac:dyDescent="0.3">
      <c r="A5" s="1"/>
      <c r="B5" s="3" t="s">
        <v>0</v>
      </c>
      <c r="C5" s="4" t="s">
        <v>1</v>
      </c>
      <c r="D5" s="12"/>
      <c r="E5" s="5"/>
      <c r="F5" s="4" t="s">
        <v>2</v>
      </c>
      <c r="G5" s="12"/>
      <c r="H5" s="5"/>
      <c r="I5" s="4" t="s">
        <v>3</v>
      </c>
      <c r="J5" s="12"/>
      <c r="K5" s="5"/>
      <c r="L5" s="4" t="s">
        <v>4</v>
      </c>
      <c r="M5" s="12"/>
      <c r="N5" s="5"/>
      <c r="O5" s="4" t="s">
        <v>30</v>
      </c>
      <c r="P5" s="12"/>
      <c r="Q5" s="5"/>
    </row>
    <row r="6" spans="1:17" x14ac:dyDescent="0.3">
      <c r="A6" s="1"/>
      <c r="B6" s="6" t="s">
        <v>5</v>
      </c>
      <c r="C6" s="7" t="s">
        <v>6</v>
      </c>
      <c r="D6" s="7" t="s">
        <v>29</v>
      </c>
      <c r="E6" s="8" t="s">
        <v>7</v>
      </c>
      <c r="F6" s="8" t="s">
        <v>6</v>
      </c>
      <c r="G6" s="8" t="s">
        <v>29</v>
      </c>
      <c r="H6" s="8" t="s">
        <v>7</v>
      </c>
      <c r="I6" s="8" t="s">
        <v>6</v>
      </c>
      <c r="J6" s="8" t="s">
        <v>29</v>
      </c>
      <c r="K6" s="8" t="s">
        <v>7</v>
      </c>
      <c r="L6" s="8" t="s">
        <v>6</v>
      </c>
      <c r="M6" s="8" t="s">
        <v>29</v>
      </c>
      <c r="N6" s="8" t="s">
        <v>7</v>
      </c>
      <c r="O6" s="8" t="s">
        <v>6</v>
      </c>
      <c r="P6" s="8" t="s">
        <v>29</v>
      </c>
      <c r="Q6" s="8" t="s">
        <v>7</v>
      </c>
    </row>
    <row r="7" spans="1:17" ht="27.6" x14ac:dyDescent="0.3">
      <c r="A7" s="1"/>
      <c r="B7" s="6" t="s">
        <v>8</v>
      </c>
      <c r="C7" s="8">
        <v>160</v>
      </c>
      <c r="D7" s="8">
        <v>180</v>
      </c>
      <c r="E7" s="8">
        <v>180</v>
      </c>
      <c r="F7" s="8">
        <v>5.6</v>
      </c>
      <c r="G7" s="8">
        <v>7.4</v>
      </c>
      <c r="H7" s="8">
        <v>7.4</v>
      </c>
      <c r="I7" s="8">
        <v>6</v>
      </c>
      <c r="J7" s="8">
        <v>8</v>
      </c>
      <c r="K7" s="8">
        <v>8</v>
      </c>
      <c r="L7" s="8">
        <v>27.4</v>
      </c>
      <c r="M7" s="8">
        <v>36.5</v>
      </c>
      <c r="N7" s="8">
        <v>36.5</v>
      </c>
      <c r="O7" s="8">
        <v>181</v>
      </c>
      <c r="P7" s="8">
        <v>241</v>
      </c>
      <c r="Q7" s="8">
        <v>241</v>
      </c>
    </row>
    <row r="8" spans="1:17" x14ac:dyDescent="0.3">
      <c r="A8" s="1"/>
      <c r="B8" s="8" t="s">
        <v>9</v>
      </c>
      <c r="C8" s="8">
        <v>30</v>
      </c>
      <c r="D8" s="8">
        <v>40</v>
      </c>
      <c r="E8" s="8">
        <v>40</v>
      </c>
      <c r="F8" s="9">
        <v>5</v>
      </c>
      <c r="G8" s="9">
        <v>7.9</v>
      </c>
      <c r="H8" s="9">
        <v>7.9</v>
      </c>
      <c r="I8" s="9">
        <v>3</v>
      </c>
      <c r="J8" s="9">
        <v>4.75</v>
      </c>
      <c r="K8" s="9">
        <v>4.75</v>
      </c>
      <c r="L8" s="9">
        <v>14.5</v>
      </c>
      <c r="M8" s="9">
        <v>24.2</v>
      </c>
      <c r="N8" s="9">
        <v>24.2</v>
      </c>
      <c r="O8" s="9">
        <v>135</v>
      </c>
      <c r="P8" s="9">
        <v>172</v>
      </c>
      <c r="Q8" s="9">
        <v>172</v>
      </c>
    </row>
    <row r="9" spans="1:17" x14ac:dyDescent="0.3">
      <c r="A9" s="1"/>
      <c r="B9" s="8" t="s">
        <v>10</v>
      </c>
      <c r="C9" s="8">
        <v>10</v>
      </c>
      <c r="D9" s="8">
        <v>15</v>
      </c>
      <c r="E9" s="8">
        <v>15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x14ac:dyDescent="0.3">
      <c r="A10" s="1"/>
      <c r="B10" s="8" t="s">
        <v>11</v>
      </c>
      <c r="C10" s="8">
        <v>160</v>
      </c>
      <c r="D10" s="8">
        <v>180</v>
      </c>
      <c r="E10" s="8">
        <v>180</v>
      </c>
      <c r="F10" s="8">
        <v>2.1</v>
      </c>
      <c r="G10" s="8">
        <v>2.8</v>
      </c>
      <c r="H10" s="8">
        <v>2.8</v>
      </c>
      <c r="I10" s="8">
        <v>1.7</v>
      </c>
      <c r="J10" s="8">
        <v>2.2000000000000002</v>
      </c>
      <c r="K10" s="8">
        <v>2.2000000000000002</v>
      </c>
      <c r="L10" s="8">
        <v>11</v>
      </c>
      <c r="M10" s="8">
        <v>14.8</v>
      </c>
      <c r="N10" s="8">
        <v>14.8</v>
      </c>
      <c r="O10" s="8">
        <v>66</v>
      </c>
      <c r="P10" s="8">
        <v>87</v>
      </c>
      <c r="Q10" s="8">
        <v>87</v>
      </c>
    </row>
    <row r="11" spans="1:17" x14ac:dyDescent="0.3">
      <c r="A11" s="1"/>
      <c r="B11" s="11" t="s">
        <v>12</v>
      </c>
      <c r="C11" s="11">
        <f t="shared" ref="C11:Q11" si="0">SUM(C7:C10)</f>
        <v>360</v>
      </c>
      <c r="D11" s="11">
        <f t="shared" ref="D11" si="1">SUM(D7:D10)</f>
        <v>415</v>
      </c>
      <c r="E11" s="11">
        <f t="shared" si="0"/>
        <v>415</v>
      </c>
      <c r="F11" s="11">
        <f t="shared" si="0"/>
        <v>12.7</v>
      </c>
      <c r="G11" s="11">
        <f t="shared" ref="G11" si="2">SUM(G7:G10)</f>
        <v>18.100000000000001</v>
      </c>
      <c r="H11" s="11">
        <f t="shared" si="0"/>
        <v>18.100000000000001</v>
      </c>
      <c r="I11" s="11">
        <f t="shared" si="0"/>
        <v>10.7</v>
      </c>
      <c r="J11" s="11">
        <f>SUM(J7:J10)</f>
        <v>14.95</v>
      </c>
      <c r="K11" s="11">
        <f>SUM(K7:K10)</f>
        <v>14.95</v>
      </c>
      <c r="L11" s="11">
        <f t="shared" si="0"/>
        <v>52.9</v>
      </c>
      <c r="M11" s="11">
        <f t="shared" ref="M11" si="3">SUM(M7:M10)</f>
        <v>75.5</v>
      </c>
      <c r="N11" s="11">
        <f t="shared" si="0"/>
        <v>75.5</v>
      </c>
      <c r="O11" s="11">
        <f t="shared" si="0"/>
        <v>382</v>
      </c>
      <c r="P11" s="11">
        <f t="shared" ref="P11" si="4">SUM(P7:P10)</f>
        <v>500</v>
      </c>
      <c r="Q11" s="11">
        <f t="shared" si="0"/>
        <v>500</v>
      </c>
    </row>
    <row r="12" spans="1:17" ht="27.6" x14ac:dyDescent="0.3">
      <c r="A12" s="1"/>
      <c r="B12" s="8" t="s">
        <v>13</v>
      </c>
      <c r="C12" s="8">
        <v>160</v>
      </c>
      <c r="D12" s="8">
        <v>180</v>
      </c>
      <c r="E12" s="8">
        <v>180</v>
      </c>
      <c r="F12" s="8">
        <v>1</v>
      </c>
      <c r="G12" s="8">
        <v>1.4</v>
      </c>
      <c r="H12" s="8">
        <v>1.4</v>
      </c>
      <c r="I12" s="8">
        <v>2.9</v>
      </c>
      <c r="J12" s="8">
        <v>4.0999999999999996</v>
      </c>
      <c r="K12" s="8">
        <v>4.0999999999999996</v>
      </c>
      <c r="L12" s="8">
        <v>7</v>
      </c>
      <c r="M12" s="8">
        <v>9.4</v>
      </c>
      <c r="N12" s="8">
        <v>9.4</v>
      </c>
      <c r="O12" s="8">
        <v>69</v>
      </c>
      <c r="P12" s="8">
        <v>85</v>
      </c>
      <c r="Q12" s="8">
        <v>85</v>
      </c>
    </row>
    <row r="13" spans="1:17" ht="27.6" x14ac:dyDescent="0.3">
      <c r="A13" s="1"/>
      <c r="B13" s="8" t="s">
        <v>14</v>
      </c>
      <c r="C13" s="8">
        <v>160</v>
      </c>
      <c r="D13" s="8">
        <v>180</v>
      </c>
      <c r="E13" s="8">
        <v>180</v>
      </c>
      <c r="F13" s="8">
        <v>14.11</v>
      </c>
      <c r="G13" s="8">
        <v>16.13</v>
      </c>
      <c r="H13" s="8">
        <v>16.13</v>
      </c>
      <c r="I13" s="8">
        <v>13.06</v>
      </c>
      <c r="J13" s="8">
        <v>14.93</v>
      </c>
      <c r="K13" s="8">
        <v>14.93</v>
      </c>
      <c r="L13" s="8">
        <v>12.01</v>
      </c>
      <c r="M13" s="8">
        <v>13.73</v>
      </c>
      <c r="N13" s="8">
        <v>13.73</v>
      </c>
      <c r="O13" s="8">
        <v>222.6</v>
      </c>
      <c r="P13" s="8">
        <v>254.4</v>
      </c>
      <c r="Q13" s="8">
        <v>254.4</v>
      </c>
    </row>
    <row r="14" spans="1:17" ht="27.6" x14ac:dyDescent="0.3">
      <c r="A14" s="1"/>
      <c r="B14" s="8" t="s">
        <v>15</v>
      </c>
      <c r="C14" s="8">
        <v>20</v>
      </c>
      <c r="D14" s="8">
        <v>25</v>
      </c>
      <c r="E14" s="8">
        <v>25</v>
      </c>
      <c r="F14" s="8">
        <v>0.48</v>
      </c>
      <c r="G14" s="8">
        <v>0.6</v>
      </c>
      <c r="H14" s="8">
        <v>0.6</v>
      </c>
      <c r="I14" s="8">
        <v>0.01</v>
      </c>
      <c r="J14" s="8">
        <v>0.02</v>
      </c>
      <c r="K14" s="8">
        <v>0.02</v>
      </c>
      <c r="L14" s="8">
        <v>1.7</v>
      </c>
      <c r="M14" s="8">
        <v>2.1</v>
      </c>
      <c r="N14" s="8">
        <v>2.1</v>
      </c>
      <c r="O14" s="8">
        <v>13</v>
      </c>
      <c r="P14" s="8">
        <v>20</v>
      </c>
      <c r="Q14" s="8">
        <v>20</v>
      </c>
    </row>
    <row r="15" spans="1:17" x14ac:dyDescent="0.3">
      <c r="A15" s="1"/>
      <c r="B15" s="8" t="s">
        <v>16</v>
      </c>
      <c r="C15" s="8">
        <v>160</v>
      </c>
      <c r="D15" s="8">
        <v>180</v>
      </c>
      <c r="E15" s="8">
        <v>180</v>
      </c>
      <c r="F15" s="8">
        <v>0.1</v>
      </c>
      <c r="G15" s="8">
        <v>0.2</v>
      </c>
      <c r="H15" s="8">
        <v>0.2</v>
      </c>
      <c r="I15" s="8">
        <v>0.1</v>
      </c>
      <c r="J15" s="8">
        <v>0.1</v>
      </c>
      <c r="K15" s="8">
        <v>0.1</v>
      </c>
      <c r="L15" s="8">
        <v>12.9</v>
      </c>
      <c r="M15" s="8">
        <v>17.2</v>
      </c>
      <c r="N15" s="8">
        <v>17.2</v>
      </c>
      <c r="O15" s="8">
        <v>58</v>
      </c>
      <c r="P15" s="8">
        <v>72</v>
      </c>
      <c r="Q15" s="8">
        <v>72</v>
      </c>
    </row>
    <row r="16" spans="1:17" x14ac:dyDescent="0.3">
      <c r="A16" s="1"/>
      <c r="B16" s="8" t="s">
        <v>17</v>
      </c>
      <c r="C16" s="8">
        <v>20</v>
      </c>
      <c r="D16" s="8">
        <v>30</v>
      </c>
      <c r="E16" s="8">
        <v>30</v>
      </c>
      <c r="F16" s="8">
        <v>1.52</v>
      </c>
      <c r="G16" s="8">
        <v>2.7</v>
      </c>
      <c r="H16" s="8">
        <v>2.7</v>
      </c>
      <c r="I16" s="8">
        <v>0.16</v>
      </c>
      <c r="J16" s="8">
        <v>1</v>
      </c>
      <c r="K16" s="8">
        <v>1</v>
      </c>
      <c r="L16" s="8">
        <v>9.84</v>
      </c>
      <c r="M16" s="8">
        <v>14</v>
      </c>
      <c r="N16" s="8">
        <v>14</v>
      </c>
      <c r="O16" s="8">
        <v>28</v>
      </c>
      <c r="P16" s="8">
        <v>46.7</v>
      </c>
      <c r="Q16" s="8">
        <v>46.7</v>
      </c>
    </row>
    <row r="17" spans="1:17" ht="27.6" x14ac:dyDescent="0.3">
      <c r="A17" s="1"/>
      <c r="B17" s="8" t="s">
        <v>18</v>
      </c>
      <c r="C17" s="8">
        <v>20</v>
      </c>
      <c r="D17" s="8">
        <v>30</v>
      </c>
      <c r="E17" s="8">
        <v>30</v>
      </c>
      <c r="F17" s="8">
        <v>2.5</v>
      </c>
      <c r="G17" s="8">
        <v>3.3</v>
      </c>
      <c r="H17" s="8">
        <v>3.3</v>
      </c>
      <c r="I17" s="8">
        <v>0.5</v>
      </c>
      <c r="J17" s="8">
        <v>0.6</v>
      </c>
      <c r="K17" s="8">
        <v>0.6</v>
      </c>
      <c r="L17" s="8">
        <v>18.899999999999999</v>
      </c>
      <c r="M17" s="8">
        <v>25.2</v>
      </c>
      <c r="N17" s="8">
        <v>25.2</v>
      </c>
      <c r="O17" s="8">
        <v>90</v>
      </c>
      <c r="P17" s="8">
        <v>110</v>
      </c>
      <c r="Q17" s="8">
        <v>110</v>
      </c>
    </row>
    <row r="18" spans="1:17" x14ac:dyDescent="0.3">
      <c r="A18" s="1"/>
      <c r="B18" s="11" t="s">
        <v>19</v>
      </c>
      <c r="C18" s="11">
        <f t="shared" ref="C18:Q18" si="5">SUM(C12:C17)</f>
        <v>540</v>
      </c>
      <c r="D18" s="11">
        <f t="shared" ref="D18" si="6">SUM(D12:D17)</f>
        <v>625</v>
      </c>
      <c r="E18" s="11">
        <f t="shared" si="5"/>
        <v>625</v>
      </c>
      <c r="F18" s="11">
        <f t="shared" si="5"/>
        <v>19.71</v>
      </c>
      <c r="G18" s="11">
        <f t="shared" ref="G18" si="7">SUM(G12:G17)</f>
        <v>24.33</v>
      </c>
      <c r="H18" s="11">
        <f t="shared" si="5"/>
        <v>24.33</v>
      </c>
      <c r="I18" s="11">
        <f t="shared" si="5"/>
        <v>16.73</v>
      </c>
      <c r="J18" s="11">
        <f t="shared" ref="J18" si="8">SUM(J12:J17)</f>
        <v>20.750000000000004</v>
      </c>
      <c r="K18" s="11">
        <f t="shared" si="5"/>
        <v>20.750000000000004</v>
      </c>
      <c r="L18" s="11">
        <f t="shared" si="5"/>
        <v>62.35</v>
      </c>
      <c r="M18" s="11">
        <f t="shared" ref="M18" si="9">SUM(M12:M17)</f>
        <v>81.63000000000001</v>
      </c>
      <c r="N18" s="11">
        <f t="shared" si="5"/>
        <v>81.63000000000001</v>
      </c>
      <c r="O18" s="11">
        <f t="shared" si="5"/>
        <v>480.6</v>
      </c>
      <c r="P18" s="11">
        <f t="shared" ref="P18" si="10">SUM(P12:P17)</f>
        <v>588.09999999999991</v>
      </c>
      <c r="Q18" s="11">
        <f t="shared" si="5"/>
        <v>588.09999999999991</v>
      </c>
    </row>
    <row r="19" spans="1:17" x14ac:dyDescent="0.3">
      <c r="A19" s="1"/>
      <c r="B19" s="8" t="s">
        <v>20</v>
      </c>
      <c r="C19" s="8">
        <v>50</v>
      </c>
      <c r="D19" s="8">
        <v>60</v>
      </c>
      <c r="E19" s="8">
        <v>60</v>
      </c>
      <c r="F19" s="8">
        <v>2.2999999999999998</v>
      </c>
      <c r="G19" s="8">
        <v>2.8</v>
      </c>
      <c r="H19" s="8">
        <v>2.8</v>
      </c>
      <c r="I19" s="8">
        <v>4.08</v>
      </c>
      <c r="J19" s="8">
        <v>4.9000000000000004</v>
      </c>
      <c r="K19" s="8">
        <v>4.9000000000000004</v>
      </c>
      <c r="L19" s="8">
        <v>20.66</v>
      </c>
      <c r="M19" s="8">
        <v>24.8</v>
      </c>
      <c r="N19" s="8">
        <v>24.8</v>
      </c>
      <c r="O19" s="8">
        <v>196</v>
      </c>
      <c r="P19" s="8">
        <v>201</v>
      </c>
      <c r="Q19" s="8">
        <v>201</v>
      </c>
    </row>
    <row r="20" spans="1:17" ht="27.6" x14ac:dyDescent="0.3">
      <c r="A20" s="1"/>
      <c r="B20" s="8" t="s">
        <v>21</v>
      </c>
      <c r="C20" s="8">
        <v>160</v>
      </c>
      <c r="D20" s="8">
        <v>180</v>
      </c>
      <c r="E20" s="8">
        <v>180</v>
      </c>
      <c r="F20" s="8">
        <v>5.0999999999999996</v>
      </c>
      <c r="G20" s="8">
        <v>5.8</v>
      </c>
      <c r="H20" s="8">
        <v>5.8</v>
      </c>
      <c r="I20" s="8">
        <v>0.02</v>
      </c>
      <c r="J20" s="8">
        <v>5.2</v>
      </c>
      <c r="K20" s="8">
        <v>5.2</v>
      </c>
      <c r="L20" s="8">
        <v>6.8</v>
      </c>
      <c r="M20" s="8">
        <v>9</v>
      </c>
      <c r="N20" s="8">
        <v>9</v>
      </c>
      <c r="O20" s="8">
        <v>152</v>
      </c>
      <c r="P20" s="8">
        <v>162</v>
      </c>
      <c r="Q20" s="8">
        <v>162</v>
      </c>
    </row>
    <row r="21" spans="1:17" x14ac:dyDescent="0.3">
      <c r="A21" s="1"/>
      <c r="B21" s="11" t="s">
        <v>22</v>
      </c>
      <c r="C21" s="11">
        <f t="shared" ref="C21:Q21" si="11">SUM(C19:C20)</f>
        <v>210</v>
      </c>
      <c r="D21" s="11">
        <f t="shared" ref="D21" si="12">SUM(D19:D20)</f>
        <v>240</v>
      </c>
      <c r="E21" s="11">
        <f t="shared" si="11"/>
        <v>240</v>
      </c>
      <c r="F21" s="11">
        <f t="shared" si="11"/>
        <v>7.3999999999999995</v>
      </c>
      <c r="G21" s="11">
        <f t="shared" ref="G21" si="13">SUM(G19:G20)</f>
        <v>8.6</v>
      </c>
      <c r="H21" s="11">
        <f t="shared" si="11"/>
        <v>8.6</v>
      </c>
      <c r="I21" s="11">
        <f t="shared" si="11"/>
        <v>4.0999999999999996</v>
      </c>
      <c r="J21" s="11">
        <f t="shared" ref="J21" si="14">SUM(J19:J20)</f>
        <v>10.100000000000001</v>
      </c>
      <c r="K21" s="11">
        <f t="shared" si="11"/>
        <v>10.100000000000001</v>
      </c>
      <c r="L21" s="11">
        <f t="shared" si="11"/>
        <v>27.46</v>
      </c>
      <c r="M21" s="11">
        <f t="shared" ref="M21" si="15">SUM(M19:M20)</f>
        <v>33.799999999999997</v>
      </c>
      <c r="N21" s="11">
        <f t="shared" si="11"/>
        <v>33.799999999999997</v>
      </c>
      <c r="O21" s="11">
        <f t="shared" si="11"/>
        <v>348</v>
      </c>
      <c r="P21" s="11">
        <f t="shared" ref="P21" si="16">SUM(P19:P20)</f>
        <v>363</v>
      </c>
      <c r="Q21" s="11">
        <f t="shared" si="11"/>
        <v>363</v>
      </c>
    </row>
    <row r="22" spans="1:17" ht="27.6" x14ac:dyDescent="0.3">
      <c r="A22" s="1"/>
      <c r="B22" s="8" t="s">
        <v>23</v>
      </c>
      <c r="C22" s="8">
        <v>180</v>
      </c>
      <c r="D22" s="8">
        <v>200</v>
      </c>
      <c r="E22" s="8">
        <v>200</v>
      </c>
      <c r="F22" s="8">
        <v>13.78</v>
      </c>
      <c r="G22" s="8">
        <v>15.5</v>
      </c>
      <c r="H22" s="8">
        <v>15.5</v>
      </c>
      <c r="I22" s="8">
        <v>21.4</v>
      </c>
      <c r="J22" s="8">
        <v>24.09</v>
      </c>
      <c r="K22" s="8">
        <v>24.09</v>
      </c>
      <c r="L22" s="8">
        <v>3.69</v>
      </c>
      <c r="M22" s="8">
        <v>4.1500000000000004</v>
      </c>
      <c r="N22" s="8">
        <v>4.1500000000000004</v>
      </c>
      <c r="O22" s="8">
        <v>260.08</v>
      </c>
      <c r="P22" s="8">
        <v>293</v>
      </c>
      <c r="Q22" s="8">
        <v>293</v>
      </c>
    </row>
    <row r="23" spans="1:17" x14ac:dyDescent="0.3">
      <c r="A23" s="1"/>
      <c r="B23" s="8" t="s">
        <v>24</v>
      </c>
      <c r="C23" s="8">
        <v>180</v>
      </c>
      <c r="D23" s="8">
        <v>200</v>
      </c>
      <c r="E23" s="8">
        <v>200</v>
      </c>
      <c r="F23" s="8">
        <v>0.09</v>
      </c>
      <c r="G23" s="8">
        <v>0.1</v>
      </c>
      <c r="H23" s="8">
        <v>0.1</v>
      </c>
      <c r="I23" s="8">
        <v>0.02</v>
      </c>
      <c r="J23" s="8">
        <v>0.03</v>
      </c>
      <c r="K23" s="8">
        <v>0.03</v>
      </c>
      <c r="L23" s="8">
        <v>4.5999999999999996</v>
      </c>
      <c r="M23" s="8">
        <v>9.1</v>
      </c>
      <c r="N23" s="8">
        <v>9.1</v>
      </c>
      <c r="O23" s="8">
        <v>19.5</v>
      </c>
      <c r="P23" s="8">
        <v>26.1</v>
      </c>
      <c r="Q23" s="8">
        <v>26.1</v>
      </c>
    </row>
    <row r="24" spans="1:17" x14ac:dyDescent="0.3">
      <c r="A24" s="1"/>
      <c r="B24" s="8" t="s">
        <v>17</v>
      </c>
      <c r="C24" s="8">
        <v>20</v>
      </c>
      <c r="D24" s="8">
        <v>25</v>
      </c>
      <c r="E24" s="8">
        <v>25</v>
      </c>
      <c r="F24" s="8">
        <v>1.52</v>
      </c>
      <c r="G24" s="8">
        <v>2.5</v>
      </c>
      <c r="H24" s="8">
        <v>2.5</v>
      </c>
      <c r="I24" s="8">
        <v>0.16</v>
      </c>
      <c r="J24" s="8">
        <v>0.9</v>
      </c>
      <c r="K24" s="8">
        <v>0.9</v>
      </c>
      <c r="L24" s="8">
        <v>9.84</v>
      </c>
      <c r="M24" s="8">
        <v>12</v>
      </c>
      <c r="N24" s="8">
        <v>12</v>
      </c>
      <c r="O24" s="8">
        <v>28</v>
      </c>
      <c r="P24" s="8">
        <v>44.7</v>
      </c>
      <c r="Q24" s="8">
        <v>44.7</v>
      </c>
    </row>
    <row r="25" spans="1:17" ht="27.6" x14ac:dyDescent="0.3">
      <c r="A25" s="1"/>
      <c r="B25" s="8" t="s">
        <v>18</v>
      </c>
      <c r="C25" s="8">
        <v>20</v>
      </c>
      <c r="D25" s="8">
        <v>25</v>
      </c>
      <c r="E25" s="8">
        <v>25</v>
      </c>
      <c r="F25" s="8">
        <v>2.5</v>
      </c>
      <c r="G25" s="8">
        <v>3</v>
      </c>
      <c r="H25" s="8">
        <v>3</v>
      </c>
      <c r="I25" s="8">
        <v>0.5</v>
      </c>
      <c r="J25" s="8">
        <v>0.55000000000000004</v>
      </c>
      <c r="K25" s="8">
        <v>0.55000000000000004</v>
      </c>
      <c r="L25" s="8">
        <v>18.899999999999999</v>
      </c>
      <c r="M25" s="8">
        <v>23.4</v>
      </c>
      <c r="N25" s="8">
        <v>23.4</v>
      </c>
      <c r="O25" s="8">
        <v>90</v>
      </c>
      <c r="P25" s="8">
        <v>100</v>
      </c>
      <c r="Q25" s="8">
        <v>100</v>
      </c>
    </row>
    <row r="26" spans="1:17" x14ac:dyDescent="0.3">
      <c r="A26" s="1"/>
      <c r="B26" s="11" t="s">
        <v>25</v>
      </c>
      <c r="C26" s="11">
        <f t="shared" ref="C26:Q26" si="17">SUM(C22:C25)</f>
        <v>400</v>
      </c>
      <c r="D26" s="11">
        <f t="shared" ref="D26" si="18">SUM(D22:D25)</f>
        <v>450</v>
      </c>
      <c r="E26" s="11">
        <f t="shared" si="17"/>
        <v>450</v>
      </c>
      <c r="F26" s="11">
        <f t="shared" si="17"/>
        <v>17.89</v>
      </c>
      <c r="G26" s="11">
        <f t="shared" ref="G26" si="19">SUM(G22:G25)</f>
        <v>21.1</v>
      </c>
      <c r="H26" s="11">
        <f t="shared" si="17"/>
        <v>21.1</v>
      </c>
      <c r="I26" s="11">
        <f t="shared" si="17"/>
        <v>22.08</v>
      </c>
      <c r="J26" s="11">
        <f t="shared" ref="J26" si="20">SUM(J22:J25)</f>
        <v>25.57</v>
      </c>
      <c r="K26" s="11">
        <f t="shared" si="17"/>
        <v>25.57</v>
      </c>
      <c r="L26" s="11">
        <f t="shared" si="17"/>
        <v>37.03</v>
      </c>
      <c r="M26" s="11">
        <f t="shared" ref="M26" si="21">SUM(M22:M25)</f>
        <v>48.65</v>
      </c>
      <c r="N26" s="11">
        <f t="shared" si="17"/>
        <v>48.65</v>
      </c>
      <c r="O26" s="11">
        <f t="shared" si="17"/>
        <v>397.58</v>
      </c>
      <c r="P26" s="11">
        <f t="shared" ref="P26" si="22">SUM(P22:P25)</f>
        <v>463.8</v>
      </c>
      <c r="Q26" s="11">
        <f t="shared" si="17"/>
        <v>463.8</v>
      </c>
    </row>
    <row r="27" spans="1:17" x14ac:dyDescent="0.3">
      <c r="A27" s="1"/>
      <c r="B27" s="11" t="s">
        <v>26</v>
      </c>
      <c r="C27" s="11">
        <f>C11+C18+C21+C26</f>
        <v>1510</v>
      </c>
      <c r="D27" s="11">
        <f>D11+D18+D21++D26</f>
        <v>1730</v>
      </c>
      <c r="E27" s="11">
        <f>E11+E18+E21++E26</f>
        <v>1730</v>
      </c>
      <c r="F27" s="11">
        <f>F11+F18+F21+F26</f>
        <v>57.699999999999996</v>
      </c>
      <c r="G27" s="11">
        <f>G11+G18+G21+G26</f>
        <v>72.13</v>
      </c>
      <c r="H27" s="11">
        <f>H11+H18+H21+H26</f>
        <v>72.13</v>
      </c>
      <c r="I27" s="11">
        <f>I11+I18+I21+Q17</f>
        <v>141.53</v>
      </c>
      <c r="J27" s="11">
        <f>J11+J18+J21+J26</f>
        <v>71.37</v>
      </c>
      <c r="K27" s="11">
        <f>K11+K18+K21+K26</f>
        <v>71.37</v>
      </c>
      <c r="L27" s="11">
        <f>L11+L18+L21+L26</f>
        <v>179.74</v>
      </c>
      <c r="M27" s="11">
        <f>M11+M18++M21+M26</f>
        <v>239.58</v>
      </c>
      <c r="N27" s="11">
        <f>N11+N18++N21+N26</f>
        <v>239.58</v>
      </c>
      <c r="O27" s="11">
        <f>+O11+O18+O21++O26</f>
        <v>1608.1799999999998</v>
      </c>
      <c r="P27" s="11">
        <f>P11+P18+P21+P26</f>
        <v>1914.8999999999999</v>
      </c>
      <c r="Q27" s="11">
        <f>Q11+Q18+Q21+Q26</f>
        <v>1914.8999999999999</v>
      </c>
    </row>
  </sheetData>
  <mergeCells count="17">
    <mergeCell ref="N8:N9"/>
    <mergeCell ref="O8:O9"/>
    <mergeCell ref="Q8:Q9"/>
    <mergeCell ref="G8:G9"/>
    <mergeCell ref="J8:J9"/>
    <mergeCell ref="M8:M9"/>
    <mergeCell ref="P8:P9"/>
    <mergeCell ref="C5:E5"/>
    <mergeCell ref="F5:H5"/>
    <mergeCell ref="I5:K5"/>
    <mergeCell ref="L5:N5"/>
    <mergeCell ref="O5:Q5"/>
    <mergeCell ref="F8:F9"/>
    <mergeCell ref="H8:H9"/>
    <mergeCell ref="I8:I9"/>
    <mergeCell ref="K8:K9"/>
    <mergeCell ref="L8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2026-08-24T04:02:45Z</dcterms:modified>
</cp:coreProperties>
</file>